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45" windowWidth="23955" windowHeight="11325" tabRatio="776"/>
  </bookViews>
  <sheets>
    <sheet name="1.4.2024" sheetId="1" r:id="rId1"/>
    <sheet name="2.4.2024" sheetId="3" r:id="rId2"/>
    <sheet name="3.4.2024" sheetId="4" r:id="rId3"/>
    <sheet name="4.4.2024" sheetId="5" r:id="rId4"/>
    <sheet name="5.4.2024" sheetId="6" r:id="rId5"/>
    <sheet name="8.4.2024" sheetId="7" r:id="rId6"/>
    <sheet name="9.4.2024" sheetId="8" r:id="rId7"/>
    <sheet name="10.4.2024" sheetId="9" r:id="rId8"/>
    <sheet name="11.4.2024" sheetId="10" r:id="rId9"/>
    <sheet name="12.4.2024" sheetId="11" r:id="rId10"/>
    <sheet name="15.4.2024" sheetId="12" r:id="rId11"/>
    <sheet name="16.4.2024" sheetId="13" r:id="rId12"/>
    <sheet name="17.4.2024" sheetId="14" r:id="rId13"/>
    <sheet name="18.4.2024" sheetId="15" r:id="rId14"/>
    <sheet name="19.4.2024" sheetId="16" r:id="rId15"/>
    <sheet name="22.4.2024" sheetId="17" r:id="rId16"/>
    <sheet name="23.4.2024" sheetId="18" r:id="rId17"/>
    <sheet name="24.4.2024" sheetId="19" r:id="rId18"/>
    <sheet name="25.4.2024" sheetId="20" r:id="rId19"/>
    <sheet name="26.4.2024" sheetId="21" r:id="rId20"/>
    <sheet name="29.4.2024" sheetId="22" r:id="rId21"/>
    <sheet name="30.4.2024" sheetId="23" r:id="rId22"/>
    <sheet name="duben 2024" sheetId="24" r:id="rId23"/>
    <sheet name="podklady" sheetId="2" r:id="rId24"/>
  </sheets>
  <calcPr calcId="145621"/>
</workbook>
</file>

<file path=xl/calcChain.xml><?xml version="1.0" encoding="utf-8"?>
<calcChain xmlns="http://schemas.openxmlformats.org/spreadsheetml/2006/main">
  <c r="Z20" i="1" l="1"/>
  <c r="AB20" i="1" s="1"/>
  <c r="BF7" i="2" l="1"/>
  <c r="BK3" i="2" s="1"/>
  <c r="BF8" i="2"/>
  <c r="BL3" i="2" s="1"/>
  <c r="BF9" i="2"/>
  <c r="BM3" i="2" s="1"/>
  <c r="BF10" i="2"/>
  <c r="BN3" i="2" s="1"/>
  <c r="BF11" i="2"/>
  <c r="BO3" i="2" s="1"/>
  <c r="BF12" i="2"/>
  <c r="BP3" i="2" s="1"/>
  <c r="BF13" i="2"/>
  <c r="BQ3" i="2" s="1"/>
  <c r="BF14" i="2"/>
  <c r="BR3" i="2" s="1"/>
  <c r="BF15" i="2"/>
  <c r="BS3" i="2" s="1"/>
  <c r="BF16" i="2"/>
  <c r="BT3" i="2" s="1"/>
  <c r="BF17" i="2"/>
  <c r="BU3" i="2" s="1"/>
  <c r="BF18" i="2"/>
  <c r="BV3" i="2" s="1"/>
  <c r="BF19" i="2"/>
  <c r="BW3" i="2" s="1"/>
  <c r="BF20" i="2"/>
  <c r="BX3" i="2" s="1"/>
  <c r="BF21" i="2"/>
  <c r="BY3" i="2" s="1"/>
  <c r="BF22" i="2"/>
  <c r="BZ3" i="2" s="1"/>
  <c r="BF23" i="2"/>
  <c r="CA3" i="2" s="1"/>
  <c r="BF24" i="2"/>
  <c r="BF25" i="2"/>
  <c r="BF26" i="2"/>
  <c r="CD3" i="2" s="1"/>
  <c r="BF27" i="2"/>
  <c r="CE3" i="2" s="1"/>
  <c r="BF28" i="2"/>
  <c r="CF3" i="2" s="1"/>
  <c r="BF6" i="2"/>
  <c r="BJ3" i="2" s="1"/>
  <c r="BF5" i="2"/>
  <c r="BI3" i="2" s="1"/>
  <c r="O5" i="2"/>
  <c r="AO5" i="2" s="1"/>
  <c r="G37" i="2"/>
  <c r="AG37" i="2" s="1"/>
  <c r="H37" i="2"/>
  <c r="AH37" i="2" s="1"/>
  <c r="I37" i="2"/>
  <c r="AI37" i="2" s="1"/>
  <c r="J37" i="2"/>
  <c r="AJ37" i="2" s="1"/>
  <c r="K37" i="2"/>
  <c r="AK37" i="2" s="1"/>
  <c r="L37" i="2"/>
  <c r="AL37" i="2" s="1"/>
  <c r="M37" i="2"/>
  <c r="AM37" i="2" s="1"/>
  <c r="N37" i="2"/>
  <c r="AN37" i="2" s="1"/>
  <c r="O37" i="2"/>
  <c r="AO37" i="2" s="1"/>
  <c r="P37" i="2"/>
  <c r="AP37" i="2" s="1"/>
  <c r="Q37" i="2"/>
  <c r="AQ37" i="2" s="1"/>
  <c r="R37" i="2"/>
  <c r="AR37" i="2" s="1"/>
  <c r="S37" i="2"/>
  <c r="AS37" i="2" s="1"/>
  <c r="T37" i="2"/>
  <c r="AT37" i="2" s="1"/>
  <c r="U37" i="2"/>
  <c r="AU37" i="2" s="1"/>
  <c r="V37" i="2"/>
  <c r="AV37" i="2" s="1"/>
  <c r="W37" i="2"/>
  <c r="AW37" i="2" s="1"/>
  <c r="X37" i="2"/>
  <c r="AX37" i="2" s="1"/>
  <c r="Y37" i="2"/>
  <c r="AY37" i="2" s="1"/>
  <c r="Z37" i="2"/>
  <c r="AZ37" i="2" s="1"/>
  <c r="AA37" i="2"/>
  <c r="BA37" i="2" s="1"/>
  <c r="AB37" i="2"/>
  <c r="BB37" i="2" s="1"/>
  <c r="AC37" i="2"/>
  <c r="BC37" i="2" s="1"/>
  <c r="G36" i="2"/>
  <c r="AG36" i="2" s="1"/>
  <c r="H36" i="2"/>
  <c r="AH36" i="2" s="1"/>
  <c r="I36" i="2"/>
  <c r="AI36" i="2" s="1"/>
  <c r="J36" i="2"/>
  <c r="AJ36" i="2" s="1"/>
  <c r="K36" i="2"/>
  <c r="AK36" i="2" s="1"/>
  <c r="L36" i="2"/>
  <c r="AL36" i="2" s="1"/>
  <c r="M36" i="2"/>
  <c r="AM36" i="2" s="1"/>
  <c r="N36" i="2"/>
  <c r="AN36" i="2" s="1"/>
  <c r="O36" i="2"/>
  <c r="AO36" i="2" s="1"/>
  <c r="P36" i="2"/>
  <c r="AP36" i="2" s="1"/>
  <c r="Q36" i="2"/>
  <c r="AQ36" i="2" s="1"/>
  <c r="R36" i="2"/>
  <c r="AR36" i="2" s="1"/>
  <c r="S36" i="2"/>
  <c r="AS36" i="2" s="1"/>
  <c r="T36" i="2"/>
  <c r="AT36" i="2" s="1"/>
  <c r="U36" i="2"/>
  <c r="AU36" i="2" s="1"/>
  <c r="V36" i="2"/>
  <c r="AV36" i="2" s="1"/>
  <c r="W36" i="2"/>
  <c r="AW36" i="2" s="1"/>
  <c r="X36" i="2"/>
  <c r="AX36" i="2" s="1"/>
  <c r="Y36" i="2"/>
  <c r="AY36" i="2" s="1"/>
  <c r="Z36" i="2"/>
  <c r="AZ36" i="2" s="1"/>
  <c r="AA36" i="2"/>
  <c r="BA36" i="2" s="1"/>
  <c r="AB36" i="2"/>
  <c r="BB36" i="2" s="1"/>
  <c r="AC36" i="2"/>
  <c r="BC36" i="2" s="1"/>
  <c r="G35" i="2"/>
  <c r="AG35" i="2" s="1"/>
  <c r="H35" i="2"/>
  <c r="AH35" i="2" s="1"/>
  <c r="I35" i="2"/>
  <c r="AI35" i="2" s="1"/>
  <c r="J35" i="2"/>
  <c r="AJ35" i="2" s="1"/>
  <c r="K35" i="2"/>
  <c r="AK35" i="2" s="1"/>
  <c r="L35" i="2"/>
  <c r="AL35" i="2" s="1"/>
  <c r="M35" i="2"/>
  <c r="AM35" i="2" s="1"/>
  <c r="N35" i="2"/>
  <c r="AN35" i="2" s="1"/>
  <c r="O35" i="2"/>
  <c r="AO35" i="2" s="1"/>
  <c r="P35" i="2"/>
  <c r="AP35" i="2" s="1"/>
  <c r="Q35" i="2"/>
  <c r="AQ35" i="2" s="1"/>
  <c r="R35" i="2"/>
  <c r="AR35" i="2" s="1"/>
  <c r="S35" i="2"/>
  <c r="AS35" i="2" s="1"/>
  <c r="T35" i="2"/>
  <c r="AT35" i="2" s="1"/>
  <c r="U35" i="2"/>
  <c r="AU35" i="2" s="1"/>
  <c r="V35" i="2"/>
  <c r="AV35" i="2" s="1"/>
  <c r="W35" i="2"/>
  <c r="AW35" i="2" s="1"/>
  <c r="X35" i="2"/>
  <c r="AX35" i="2" s="1"/>
  <c r="Y35" i="2"/>
  <c r="AY35" i="2" s="1"/>
  <c r="Z35" i="2"/>
  <c r="AZ35" i="2" s="1"/>
  <c r="AA35" i="2"/>
  <c r="BA35" i="2" s="1"/>
  <c r="AB35" i="2"/>
  <c r="BB35" i="2" s="1"/>
  <c r="AC35" i="2"/>
  <c r="BC35" i="2" s="1"/>
  <c r="G34" i="2"/>
  <c r="AG34" i="2" s="1"/>
  <c r="H34" i="2"/>
  <c r="AH34" i="2" s="1"/>
  <c r="I34" i="2"/>
  <c r="AI34" i="2" s="1"/>
  <c r="J34" i="2"/>
  <c r="AJ34" i="2" s="1"/>
  <c r="K34" i="2"/>
  <c r="AK34" i="2" s="1"/>
  <c r="L34" i="2"/>
  <c r="AL34" i="2" s="1"/>
  <c r="M34" i="2"/>
  <c r="AM34" i="2" s="1"/>
  <c r="N34" i="2"/>
  <c r="AN34" i="2" s="1"/>
  <c r="O34" i="2"/>
  <c r="AO34" i="2" s="1"/>
  <c r="P34" i="2"/>
  <c r="AP34" i="2" s="1"/>
  <c r="Q34" i="2"/>
  <c r="AQ34" i="2" s="1"/>
  <c r="R34" i="2"/>
  <c r="AR34" i="2" s="1"/>
  <c r="S34" i="2"/>
  <c r="AS34" i="2" s="1"/>
  <c r="T34" i="2"/>
  <c r="AT34" i="2" s="1"/>
  <c r="U34" i="2"/>
  <c r="AU34" i="2" s="1"/>
  <c r="V34" i="2"/>
  <c r="AV34" i="2" s="1"/>
  <c r="W34" i="2"/>
  <c r="AW34" i="2" s="1"/>
  <c r="X34" i="2"/>
  <c r="AX34" i="2" s="1"/>
  <c r="Y34" i="2"/>
  <c r="AY34" i="2" s="1"/>
  <c r="Z34" i="2"/>
  <c r="AZ34" i="2" s="1"/>
  <c r="AA34" i="2"/>
  <c r="BA34" i="2" s="1"/>
  <c r="AB34" i="2"/>
  <c r="BB34" i="2" s="1"/>
  <c r="AC34" i="2"/>
  <c r="BC34" i="2" s="1"/>
  <c r="G33" i="2"/>
  <c r="AG33" i="2" s="1"/>
  <c r="H33" i="2"/>
  <c r="AH33" i="2" s="1"/>
  <c r="I33" i="2"/>
  <c r="AI33" i="2" s="1"/>
  <c r="J33" i="2"/>
  <c r="AJ33" i="2" s="1"/>
  <c r="K33" i="2"/>
  <c r="AK33" i="2" s="1"/>
  <c r="L33" i="2"/>
  <c r="AL33" i="2" s="1"/>
  <c r="M33" i="2"/>
  <c r="AM33" i="2" s="1"/>
  <c r="N33" i="2"/>
  <c r="AN33" i="2" s="1"/>
  <c r="O33" i="2"/>
  <c r="AO33" i="2" s="1"/>
  <c r="P33" i="2"/>
  <c r="AP33" i="2" s="1"/>
  <c r="Q33" i="2"/>
  <c r="AQ33" i="2" s="1"/>
  <c r="R33" i="2"/>
  <c r="AR33" i="2" s="1"/>
  <c r="S33" i="2"/>
  <c r="AS33" i="2" s="1"/>
  <c r="T33" i="2"/>
  <c r="AT33" i="2" s="1"/>
  <c r="U33" i="2"/>
  <c r="AU33" i="2" s="1"/>
  <c r="V33" i="2"/>
  <c r="AV33" i="2" s="1"/>
  <c r="W33" i="2"/>
  <c r="AW33" i="2" s="1"/>
  <c r="X33" i="2"/>
  <c r="AX33" i="2" s="1"/>
  <c r="Y33" i="2"/>
  <c r="AY33" i="2" s="1"/>
  <c r="Z33" i="2"/>
  <c r="AZ33" i="2" s="1"/>
  <c r="AA33" i="2"/>
  <c r="BA33" i="2" s="1"/>
  <c r="AB33" i="2"/>
  <c r="BB33" i="2" s="1"/>
  <c r="AC33" i="2"/>
  <c r="BC33" i="2" s="1"/>
  <c r="G32" i="2"/>
  <c r="AG32" i="2" s="1"/>
  <c r="H32" i="2"/>
  <c r="AH32" i="2" s="1"/>
  <c r="I32" i="2"/>
  <c r="AI32" i="2" s="1"/>
  <c r="J32" i="2"/>
  <c r="AJ32" i="2" s="1"/>
  <c r="K32" i="2"/>
  <c r="AK32" i="2" s="1"/>
  <c r="L32" i="2"/>
  <c r="AL32" i="2" s="1"/>
  <c r="M32" i="2"/>
  <c r="AM32" i="2" s="1"/>
  <c r="N32" i="2"/>
  <c r="AN32" i="2" s="1"/>
  <c r="O32" i="2"/>
  <c r="AO32" i="2" s="1"/>
  <c r="P32" i="2"/>
  <c r="AP32" i="2" s="1"/>
  <c r="Q32" i="2"/>
  <c r="AQ32" i="2" s="1"/>
  <c r="R32" i="2"/>
  <c r="AR32" i="2" s="1"/>
  <c r="S32" i="2"/>
  <c r="AS32" i="2" s="1"/>
  <c r="T32" i="2"/>
  <c r="AT32" i="2" s="1"/>
  <c r="U32" i="2"/>
  <c r="AU32" i="2" s="1"/>
  <c r="V32" i="2"/>
  <c r="AV32" i="2" s="1"/>
  <c r="W32" i="2"/>
  <c r="AW32" i="2" s="1"/>
  <c r="X32" i="2"/>
  <c r="AX32" i="2" s="1"/>
  <c r="Y32" i="2"/>
  <c r="AY32" i="2" s="1"/>
  <c r="Z32" i="2"/>
  <c r="AZ32" i="2" s="1"/>
  <c r="AA32" i="2"/>
  <c r="BA32" i="2" s="1"/>
  <c r="AB32" i="2"/>
  <c r="BB32" i="2" s="1"/>
  <c r="AC32" i="2"/>
  <c r="BC32" i="2" s="1"/>
  <c r="G31" i="2"/>
  <c r="AG31" i="2" s="1"/>
  <c r="H31" i="2"/>
  <c r="AH31" i="2" s="1"/>
  <c r="I31" i="2"/>
  <c r="AI31" i="2" s="1"/>
  <c r="J31" i="2"/>
  <c r="AJ31" i="2" s="1"/>
  <c r="K31" i="2"/>
  <c r="AK31" i="2" s="1"/>
  <c r="L31" i="2"/>
  <c r="AL31" i="2" s="1"/>
  <c r="M31" i="2"/>
  <c r="AM31" i="2" s="1"/>
  <c r="N31" i="2"/>
  <c r="AN31" i="2" s="1"/>
  <c r="O31" i="2"/>
  <c r="AO31" i="2" s="1"/>
  <c r="P31" i="2"/>
  <c r="AP31" i="2" s="1"/>
  <c r="Q31" i="2"/>
  <c r="AQ31" i="2" s="1"/>
  <c r="R31" i="2"/>
  <c r="AR31" i="2" s="1"/>
  <c r="S31" i="2"/>
  <c r="AS31" i="2" s="1"/>
  <c r="T31" i="2"/>
  <c r="AT31" i="2" s="1"/>
  <c r="U31" i="2"/>
  <c r="AU31" i="2" s="1"/>
  <c r="V31" i="2"/>
  <c r="AV31" i="2" s="1"/>
  <c r="W31" i="2"/>
  <c r="AW31" i="2" s="1"/>
  <c r="X31" i="2"/>
  <c r="AX31" i="2" s="1"/>
  <c r="Y31" i="2"/>
  <c r="AY31" i="2" s="1"/>
  <c r="Z31" i="2"/>
  <c r="AZ31" i="2" s="1"/>
  <c r="AA31" i="2"/>
  <c r="BA31" i="2" s="1"/>
  <c r="AB31" i="2"/>
  <c r="BB31" i="2" s="1"/>
  <c r="AC31" i="2"/>
  <c r="BC31" i="2" s="1"/>
  <c r="G30" i="2"/>
  <c r="AG30" i="2" s="1"/>
  <c r="H30" i="2"/>
  <c r="AH30" i="2" s="1"/>
  <c r="I30" i="2"/>
  <c r="AI30" i="2" s="1"/>
  <c r="J30" i="2"/>
  <c r="AJ30" i="2" s="1"/>
  <c r="K30" i="2"/>
  <c r="AK30" i="2" s="1"/>
  <c r="L30" i="2"/>
  <c r="AL30" i="2" s="1"/>
  <c r="M30" i="2"/>
  <c r="AM30" i="2" s="1"/>
  <c r="N30" i="2"/>
  <c r="AN30" i="2" s="1"/>
  <c r="O30" i="2"/>
  <c r="AO30" i="2" s="1"/>
  <c r="P30" i="2"/>
  <c r="AP30" i="2" s="1"/>
  <c r="Q30" i="2"/>
  <c r="AQ30" i="2" s="1"/>
  <c r="R30" i="2"/>
  <c r="AR30" i="2" s="1"/>
  <c r="S30" i="2"/>
  <c r="AS30" i="2" s="1"/>
  <c r="T30" i="2"/>
  <c r="AT30" i="2" s="1"/>
  <c r="U30" i="2"/>
  <c r="AU30" i="2" s="1"/>
  <c r="V30" i="2"/>
  <c r="AV30" i="2" s="1"/>
  <c r="W30" i="2"/>
  <c r="AW30" i="2" s="1"/>
  <c r="X30" i="2"/>
  <c r="AX30" i="2" s="1"/>
  <c r="Y30" i="2"/>
  <c r="AY30" i="2" s="1"/>
  <c r="Z30" i="2"/>
  <c r="AZ30" i="2" s="1"/>
  <c r="AA30" i="2"/>
  <c r="BA30" i="2" s="1"/>
  <c r="AB30" i="2"/>
  <c r="BB30" i="2" s="1"/>
  <c r="AC30" i="2"/>
  <c r="BC30" i="2" s="1"/>
  <c r="G29" i="2"/>
  <c r="AG29" i="2" s="1"/>
  <c r="H29" i="2"/>
  <c r="AH29" i="2" s="1"/>
  <c r="I29" i="2"/>
  <c r="AI29" i="2" s="1"/>
  <c r="J29" i="2"/>
  <c r="AJ29" i="2" s="1"/>
  <c r="K29" i="2"/>
  <c r="AK29" i="2" s="1"/>
  <c r="L29" i="2"/>
  <c r="AL29" i="2" s="1"/>
  <c r="M29" i="2"/>
  <c r="AM29" i="2" s="1"/>
  <c r="N29" i="2"/>
  <c r="AN29" i="2" s="1"/>
  <c r="O29" i="2"/>
  <c r="AO29" i="2" s="1"/>
  <c r="P29" i="2"/>
  <c r="AP29" i="2" s="1"/>
  <c r="Q29" i="2"/>
  <c r="AQ29" i="2" s="1"/>
  <c r="R29" i="2"/>
  <c r="AR29" i="2" s="1"/>
  <c r="S29" i="2"/>
  <c r="AS29" i="2" s="1"/>
  <c r="T29" i="2"/>
  <c r="AT29" i="2" s="1"/>
  <c r="U29" i="2"/>
  <c r="AU29" i="2" s="1"/>
  <c r="V29" i="2"/>
  <c r="AV29" i="2" s="1"/>
  <c r="W29" i="2"/>
  <c r="AW29" i="2" s="1"/>
  <c r="X29" i="2"/>
  <c r="AX29" i="2" s="1"/>
  <c r="Y29" i="2"/>
  <c r="AY29" i="2" s="1"/>
  <c r="Z29" i="2"/>
  <c r="AZ29" i="2" s="1"/>
  <c r="AA29" i="2"/>
  <c r="BA29" i="2" s="1"/>
  <c r="AB29" i="2"/>
  <c r="BB29" i="2" s="1"/>
  <c r="AC29" i="2"/>
  <c r="BC29" i="2" s="1"/>
  <c r="G28" i="2"/>
  <c r="AG28" i="2" s="1"/>
  <c r="H28" i="2"/>
  <c r="AH28" i="2" s="1"/>
  <c r="I28" i="2"/>
  <c r="AI28" i="2" s="1"/>
  <c r="J28" i="2"/>
  <c r="AJ28" i="2" s="1"/>
  <c r="K28" i="2"/>
  <c r="AK28" i="2" s="1"/>
  <c r="L28" i="2"/>
  <c r="AL28" i="2" s="1"/>
  <c r="M28" i="2"/>
  <c r="AM28" i="2" s="1"/>
  <c r="N28" i="2"/>
  <c r="AN28" i="2" s="1"/>
  <c r="O28" i="2"/>
  <c r="AO28" i="2" s="1"/>
  <c r="P28" i="2"/>
  <c r="AP28" i="2" s="1"/>
  <c r="Q28" i="2"/>
  <c r="AQ28" i="2" s="1"/>
  <c r="R28" i="2"/>
  <c r="AR28" i="2" s="1"/>
  <c r="S28" i="2"/>
  <c r="AS28" i="2" s="1"/>
  <c r="T28" i="2"/>
  <c r="AT28" i="2" s="1"/>
  <c r="U28" i="2"/>
  <c r="AU28" i="2" s="1"/>
  <c r="V28" i="2"/>
  <c r="AV28" i="2" s="1"/>
  <c r="W28" i="2"/>
  <c r="AW28" i="2" s="1"/>
  <c r="X28" i="2"/>
  <c r="AX28" i="2" s="1"/>
  <c r="Y28" i="2"/>
  <c r="AY28" i="2" s="1"/>
  <c r="Z28" i="2"/>
  <c r="AZ28" i="2" s="1"/>
  <c r="AA28" i="2"/>
  <c r="BA28" i="2" s="1"/>
  <c r="AB28" i="2"/>
  <c r="BB28" i="2" s="1"/>
  <c r="AC28" i="2"/>
  <c r="BC28" i="2" s="1"/>
  <c r="G27" i="2"/>
  <c r="AG27" i="2" s="1"/>
  <c r="H27" i="2"/>
  <c r="AH27" i="2" s="1"/>
  <c r="I27" i="2"/>
  <c r="AI27" i="2" s="1"/>
  <c r="J27" i="2"/>
  <c r="AJ27" i="2" s="1"/>
  <c r="K27" i="2"/>
  <c r="AK27" i="2" s="1"/>
  <c r="L27" i="2"/>
  <c r="AL27" i="2" s="1"/>
  <c r="M27" i="2"/>
  <c r="AM27" i="2" s="1"/>
  <c r="N27" i="2"/>
  <c r="AN27" i="2" s="1"/>
  <c r="O27" i="2"/>
  <c r="AO27" i="2" s="1"/>
  <c r="P27" i="2"/>
  <c r="AP27" i="2" s="1"/>
  <c r="Q27" i="2"/>
  <c r="AQ27" i="2" s="1"/>
  <c r="R27" i="2"/>
  <c r="AR27" i="2" s="1"/>
  <c r="S27" i="2"/>
  <c r="AS27" i="2" s="1"/>
  <c r="T27" i="2"/>
  <c r="AT27" i="2" s="1"/>
  <c r="U27" i="2"/>
  <c r="AU27" i="2" s="1"/>
  <c r="V27" i="2"/>
  <c r="AV27" i="2" s="1"/>
  <c r="W27" i="2"/>
  <c r="AW27" i="2" s="1"/>
  <c r="X27" i="2"/>
  <c r="AX27" i="2" s="1"/>
  <c r="Y27" i="2"/>
  <c r="AY27" i="2" s="1"/>
  <c r="Z27" i="2"/>
  <c r="AZ27" i="2" s="1"/>
  <c r="AA27" i="2"/>
  <c r="BA27" i="2" s="1"/>
  <c r="AB27" i="2"/>
  <c r="BB27" i="2" s="1"/>
  <c r="AC27" i="2"/>
  <c r="BC27" i="2" s="1"/>
  <c r="G26" i="2"/>
  <c r="AG26" i="2" s="1"/>
  <c r="H26" i="2"/>
  <c r="AH26" i="2" s="1"/>
  <c r="I26" i="2"/>
  <c r="AI26" i="2" s="1"/>
  <c r="J26" i="2"/>
  <c r="AJ26" i="2" s="1"/>
  <c r="K26" i="2"/>
  <c r="AK26" i="2" s="1"/>
  <c r="L26" i="2"/>
  <c r="AL26" i="2" s="1"/>
  <c r="M26" i="2"/>
  <c r="AM26" i="2" s="1"/>
  <c r="N26" i="2"/>
  <c r="AN26" i="2" s="1"/>
  <c r="O26" i="2"/>
  <c r="AO26" i="2" s="1"/>
  <c r="P26" i="2"/>
  <c r="AP26" i="2" s="1"/>
  <c r="Q26" i="2"/>
  <c r="AQ26" i="2" s="1"/>
  <c r="R26" i="2"/>
  <c r="AR26" i="2" s="1"/>
  <c r="S26" i="2"/>
  <c r="AS26" i="2" s="1"/>
  <c r="T26" i="2"/>
  <c r="AT26" i="2" s="1"/>
  <c r="U26" i="2"/>
  <c r="AU26" i="2" s="1"/>
  <c r="V26" i="2"/>
  <c r="AV26" i="2" s="1"/>
  <c r="W26" i="2"/>
  <c r="AW26" i="2" s="1"/>
  <c r="X26" i="2"/>
  <c r="AX26" i="2" s="1"/>
  <c r="Y26" i="2"/>
  <c r="AY26" i="2" s="1"/>
  <c r="Z26" i="2"/>
  <c r="AZ26" i="2" s="1"/>
  <c r="AA26" i="2"/>
  <c r="BA26" i="2" s="1"/>
  <c r="AB26" i="2"/>
  <c r="BB26" i="2" s="1"/>
  <c r="AC26" i="2"/>
  <c r="BC26" i="2" s="1"/>
  <c r="G25" i="2"/>
  <c r="AG25" i="2" s="1"/>
  <c r="H25" i="2"/>
  <c r="AH25" i="2" s="1"/>
  <c r="I25" i="2"/>
  <c r="AI25" i="2" s="1"/>
  <c r="J25" i="2"/>
  <c r="AJ25" i="2" s="1"/>
  <c r="K25" i="2"/>
  <c r="AK25" i="2" s="1"/>
  <c r="L25" i="2"/>
  <c r="AL25" i="2" s="1"/>
  <c r="M25" i="2"/>
  <c r="AM25" i="2" s="1"/>
  <c r="N25" i="2"/>
  <c r="AN25" i="2" s="1"/>
  <c r="O25" i="2"/>
  <c r="AO25" i="2" s="1"/>
  <c r="P25" i="2"/>
  <c r="AP25" i="2" s="1"/>
  <c r="Q25" i="2"/>
  <c r="AQ25" i="2" s="1"/>
  <c r="R25" i="2"/>
  <c r="AR25" i="2" s="1"/>
  <c r="S25" i="2"/>
  <c r="AS25" i="2" s="1"/>
  <c r="T25" i="2"/>
  <c r="AT25" i="2" s="1"/>
  <c r="U25" i="2"/>
  <c r="AU25" i="2" s="1"/>
  <c r="V25" i="2"/>
  <c r="AV25" i="2" s="1"/>
  <c r="W25" i="2"/>
  <c r="AW25" i="2" s="1"/>
  <c r="X25" i="2"/>
  <c r="AX25" i="2" s="1"/>
  <c r="Y25" i="2"/>
  <c r="AY25" i="2" s="1"/>
  <c r="Z25" i="2"/>
  <c r="AZ25" i="2" s="1"/>
  <c r="AA25" i="2"/>
  <c r="BA25" i="2" s="1"/>
  <c r="AB25" i="2"/>
  <c r="BB25" i="2" s="1"/>
  <c r="AC25" i="2"/>
  <c r="BC25" i="2" s="1"/>
  <c r="G24" i="2"/>
  <c r="AG24" i="2" s="1"/>
  <c r="H24" i="2"/>
  <c r="AH24" i="2" s="1"/>
  <c r="I24" i="2"/>
  <c r="AI24" i="2" s="1"/>
  <c r="J24" i="2"/>
  <c r="AJ24" i="2" s="1"/>
  <c r="K24" i="2"/>
  <c r="AK24" i="2" s="1"/>
  <c r="L24" i="2"/>
  <c r="AL24" i="2" s="1"/>
  <c r="M24" i="2"/>
  <c r="AM24" i="2" s="1"/>
  <c r="N24" i="2"/>
  <c r="AN24" i="2" s="1"/>
  <c r="O24" i="2"/>
  <c r="AO24" i="2" s="1"/>
  <c r="P24" i="2"/>
  <c r="AP24" i="2" s="1"/>
  <c r="Q24" i="2"/>
  <c r="AQ24" i="2" s="1"/>
  <c r="R24" i="2"/>
  <c r="AR24" i="2" s="1"/>
  <c r="S24" i="2"/>
  <c r="AS24" i="2" s="1"/>
  <c r="T24" i="2"/>
  <c r="AT24" i="2" s="1"/>
  <c r="U24" i="2"/>
  <c r="AU24" i="2" s="1"/>
  <c r="V24" i="2"/>
  <c r="AV24" i="2" s="1"/>
  <c r="W24" i="2"/>
  <c r="AW24" i="2" s="1"/>
  <c r="X24" i="2"/>
  <c r="AX24" i="2" s="1"/>
  <c r="Y24" i="2"/>
  <c r="AY24" i="2" s="1"/>
  <c r="Z24" i="2"/>
  <c r="AZ24" i="2" s="1"/>
  <c r="AA24" i="2"/>
  <c r="BA24" i="2" s="1"/>
  <c r="AB24" i="2"/>
  <c r="BB24" i="2" s="1"/>
  <c r="AC24" i="2"/>
  <c r="BC24" i="2" s="1"/>
  <c r="G23" i="2"/>
  <c r="AG23" i="2" s="1"/>
  <c r="H23" i="2"/>
  <c r="AH23" i="2" s="1"/>
  <c r="I23" i="2"/>
  <c r="AI23" i="2" s="1"/>
  <c r="J23" i="2"/>
  <c r="AJ23" i="2" s="1"/>
  <c r="K23" i="2"/>
  <c r="AK23" i="2" s="1"/>
  <c r="L23" i="2"/>
  <c r="AL23" i="2" s="1"/>
  <c r="M23" i="2"/>
  <c r="AM23" i="2" s="1"/>
  <c r="N23" i="2"/>
  <c r="AN23" i="2" s="1"/>
  <c r="O23" i="2"/>
  <c r="AO23" i="2" s="1"/>
  <c r="P23" i="2"/>
  <c r="AP23" i="2" s="1"/>
  <c r="Q23" i="2"/>
  <c r="AQ23" i="2" s="1"/>
  <c r="R23" i="2"/>
  <c r="AR23" i="2" s="1"/>
  <c r="S23" i="2"/>
  <c r="AS23" i="2" s="1"/>
  <c r="T23" i="2"/>
  <c r="AT23" i="2" s="1"/>
  <c r="U23" i="2"/>
  <c r="AU23" i="2" s="1"/>
  <c r="V23" i="2"/>
  <c r="AV23" i="2" s="1"/>
  <c r="W23" i="2"/>
  <c r="AW23" i="2" s="1"/>
  <c r="X23" i="2"/>
  <c r="AX23" i="2" s="1"/>
  <c r="Y23" i="2"/>
  <c r="AY23" i="2" s="1"/>
  <c r="Z23" i="2"/>
  <c r="AZ23" i="2" s="1"/>
  <c r="AA23" i="2"/>
  <c r="BA23" i="2" s="1"/>
  <c r="AB23" i="2"/>
  <c r="BB23" i="2" s="1"/>
  <c r="AC23" i="2"/>
  <c r="BC23" i="2" s="1"/>
  <c r="G22" i="2"/>
  <c r="AG22" i="2" s="1"/>
  <c r="H22" i="2"/>
  <c r="AH22" i="2" s="1"/>
  <c r="I22" i="2"/>
  <c r="AI22" i="2" s="1"/>
  <c r="J22" i="2"/>
  <c r="AJ22" i="2" s="1"/>
  <c r="K22" i="2"/>
  <c r="AK22" i="2" s="1"/>
  <c r="L22" i="2"/>
  <c r="AL22" i="2" s="1"/>
  <c r="M22" i="2"/>
  <c r="AM22" i="2" s="1"/>
  <c r="N22" i="2"/>
  <c r="AN22" i="2" s="1"/>
  <c r="O22" i="2"/>
  <c r="AO22" i="2" s="1"/>
  <c r="P22" i="2"/>
  <c r="AP22" i="2" s="1"/>
  <c r="Q22" i="2"/>
  <c r="AQ22" i="2" s="1"/>
  <c r="R22" i="2"/>
  <c r="AR22" i="2" s="1"/>
  <c r="S22" i="2"/>
  <c r="AS22" i="2" s="1"/>
  <c r="T22" i="2"/>
  <c r="AT22" i="2" s="1"/>
  <c r="U22" i="2"/>
  <c r="AU22" i="2" s="1"/>
  <c r="V22" i="2"/>
  <c r="AV22" i="2" s="1"/>
  <c r="W22" i="2"/>
  <c r="AW22" i="2" s="1"/>
  <c r="X22" i="2"/>
  <c r="AX22" i="2" s="1"/>
  <c r="Y22" i="2"/>
  <c r="AY22" i="2" s="1"/>
  <c r="Z22" i="2"/>
  <c r="AZ22" i="2" s="1"/>
  <c r="AA22" i="2"/>
  <c r="BA22" i="2" s="1"/>
  <c r="AB22" i="2"/>
  <c r="BB22" i="2" s="1"/>
  <c r="AC22" i="2"/>
  <c r="BC22" i="2" s="1"/>
  <c r="G21" i="2"/>
  <c r="AG21" i="2" s="1"/>
  <c r="H21" i="2"/>
  <c r="AH21" i="2" s="1"/>
  <c r="I21" i="2"/>
  <c r="AI21" i="2" s="1"/>
  <c r="J21" i="2"/>
  <c r="AJ21" i="2" s="1"/>
  <c r="K21" i="2"/>
  <c r="AK21" i="2" s="1"/>
  <c r="L21" i="2"/>
  <c r="AL21" i="2" s="1"/>
  <c r="M21" i="2"/>
  <c r="AM21" i="2" s="1"/>
  <c r="N21" i="2"/>
  <c r="AN21" i="2" s="1"/>
  <c r="O21" i="2"/>
  <c r="AO21" i="2" s="1"/>
  <c r="P21" i="2"/>
  <c r="AP21" i="2" s="1"/>
  <c r="Q21" i="2"/>
  <c r="AQ21" i="2" s="1"/>
  <c r="R21" i="2"/>
  <c r="AR21" i="2" s="1"/>
  <c r="S21" i="2"/>
  <c r="AS21" i="2" s="1"/>
  <c r="T21" i="2"/>
  <c r="AT21" i="2" s="1"/>
  <c r="U21" i="2"/>
  <c r="AU21" i="2" s="1"/>
  <c r="V21" i="2"/>
  <c r="AV21" i="2" s="1"/>
  <c r="W21" i="2"/>
  <c r="AW21" i="2" s="1"/>
  <c r="X21" i="2"/>
  <c r="AX21" i="2" s="1"/>
  <c r="Y21" i="2"/>
  <c r="AY21" i="2" s="1"/>
  <c r="Z21" i="2"/>
  <c r="AZ21" i="2" s="1"/>
  <c r="AA21" i="2"/>
  <c r="BA21" i="2" s="1"/>
  <c r="AB21" i="2"/>
  <c r="BB21" i="2" s="1"/>
  <c r="AC21" i="2"/>
  <c r="BC21" i="2" s="1"/>
  <c r="G20" i="2"/>
  <c r="AG20" i="2" s="1"/>
  <c r="H20" i="2"/>
  <c r="AH20" i="2" s="1"/>
  <c r="I20" i="2"/>
  <c r="AI20" i="2" s="1"/>
  <c r="J20" i="2"/>
  <c r="AJ20" i="2" s="1"/>
  <c r="K20" i="2"/>
  <c r="AK20" i="2" s="1"/>
  <c r="L20" i="2"/>
  <c r="AL20" i="2" s="1"/>
  <c r="M20" i="2"/>
  <c r="AM20" i="2" s="1"/>
  <c r="N20" i="2"/>
  <c r="AN20" i="2" s="1"/>
  <c r="O20" i="2"/>
  <c r="AO20" i="2" s="1"/>
  <c r="P20" i="2"/>
  <c r="AP20" i="2" s="1"/>
  <c r="Q20" i="2"/>
  <c r="AQ20" i="2" s="1"/>
  <c r="R20" i="2"/>
  <c r="AR20" i="2" s="1"/>
  <c r="S20" i="2"/>
  <c r="AS20" i="2" s="1"/>
  <c r="T20" i="2"/>
  <c r="AT20" i="2" s="1"/>
  <c r="U20" i="2"/>
  <c r="AU20" i="2" s="1"/>
  <c r="V20" i="2"/>
  <c r="AV20" i="2" s="1"/>
  <c r="W20" i="2"/>
  <c r="AW20" i="2" s="1"/>
  <c r="X20" i="2"/>
  <c r="AX20" i="2" s="1"/>
  <c r="Y20" i="2"/>
  <c r="AY20" i="2" s="1"/>
  <c r="Z20" i="2"/>
  <c r="AZ20" i="2" s="1"/>
  <c r="AA20" i="2"/>
  <c r="BA20" i="2" s="1"/>
  <c r="AB20" i="2"/>
  <c r="BB20" i="2" s="1"/>
  <c r="AC20" i="2"/>
  <c r="BC20" i="2" s="1"/>
  <c r="G19" i="2"/>
  <c r="AG19" i="2" s="1"/>
  <c r="H19" i="2"/>
  <c r="AH19" i="2" s="1"/>
  <c r="I19" i="2"/>
  <c r="AI19" i="2" s="1"/>
  <c r="J19" i="2"/>
  <c r="AJ19" i="2" s="1"/>
  <c r="K19" i="2"/>
  <c r="AK19" i="2" s="1"/>
  <c r="L19" i="2"/>
  <c r="AL19" i="2" s="1"/>
  <c r="M19" i="2"/>
  <c r="AM19" i="2" s="1"/>
  <c r="N19" i="2"/>
  <c r="AN19" i="2" s="1"/>
  <c r="O19" i="2"/>
  <c r="AO19" i="2" s="1"/>
  <c r="P19" i="2"/>
  <c r="AP19" i="2" s="1"/>
  <c r="Q19" i="2"/>
  <c r="AQ19" i="2" s="1"/>
  <c r="R19" i="2"/>
  <c r="AR19" i="2" s="1"/>
  <c r="S19" i="2"/>
  <c r="AS19" i="2" s="1"/>
  <c r="T19" i="2"/>
  <c r="AT19" i="2" s="1"/>
  <c r="U19" i="2"/>
  <c r="AU19" i="2" s="1"/>
  <c r="V19" i="2"/>
  <c r="AV19" i="2" s="1"/>
  <c r="W19" i="2"/>
  <c r="AW19" i="2" s="1"/>
  <c r="X19" i="2"/>
  <c r="AX19" i="2" s="1"/>
  <c r="Y19" i="2"/>
  <c r="AY19" i="2" s="1"/>
  <c r="Z19" i="2"/>
  <c r="AZ19" i="2" s="1"/>
  <c r="AA19" i="2"/>
  <c r="BA19" i="2" s="1"/>
  <c r="AB19" i="2"/>
  <c r="BB19" i="2" s="1"/>
  <c r="AC19" i="2"/>
  <c r="BC19" i="2" s="1"/>
  <c r="G18" i="2"/>
  <c r="AG18" i="2" s="1"/>
  <c r="H18" i="2"/>
  <c r="AH18" i="2" s="1"/>
  <c r="I18" i="2"/>
  <c r="AI18" i="2" s="1"/>
  <c r="J18" i="2"/>
  <c r="AJ18" i="2" s="1"/>
  <c r="K18" i="2"/>
  <c r="AK18" i="2" s="1"/>
  <c r="L18" i="2"/>
  <c r="AL18" i="2" s="1"/>
  <c r="M18" i="2"/>
  <c r="AM18" i="2" s="1"/>
  <c r="N18" i="2"/>
  <c r="AN18" i="2" s="1"/>
  <c r="O18" i="2"/>
  <c r="AO18" i="2" s="1"/>
  <c r="P18" i="2"/>
  <c r="AP18" i="2" s="1"/>
  <c r="Q18" i="2"/>
  <c r="AQ18" i="2" s="1"/>
  <c r="R18" i="2"/>
  <c r="AR18" i="2" s="1"/>
  <c r="S18" i="2"/>
  <c r="AS18" i="2" s="1"/>
  <c r="T18" i="2"/>
  <c r="AT18" i="2" s="1"/>
  <c r="U18" i="2"/>
  <c r="AU18" i="2" s="1"/>
  <c r="V18" i="2"/>
  <c r="AV18" i="2" s="1"/>
  <c r="W18" i="2"/>
  <c r="AW18" i="2" s="1"/>
  <c r="X18" i="2"/>
  <c r="AX18" i="2" s="1"/>
  <c r="Y18" i="2"/>
  <c r="AY18" i="2" s="1"/>
  <c r="Z18" i="2"/>
  <c r="AZ18" i="2" s="1"/>
  <c r="AA18" i="2"/>
  <c r="BA18" i="2" s="1"/>
  <c r="AB18" i="2"/>
  <c r="BB18" i="2" s="1"/>
  <c r="AC18" i="2"/>
  <c r="BC18" i="2" s="1"/>
  <c r="G17" i="2"/>
  <c r="AG17" i="2" s="1"/>
  <c r="H17" i="2"/>
  <c r="AH17" i="2" s="1"/>
  <c r="I17" i="2"/>
  <c r="AI17" i="2" s="1"/>
  <c r="J17" i="2"/>
  <c r="AJ17" i="2" s="1"/>
  <c r="K17" i="2"/>
  <c r="AK17" i="2" s="1"/>
  <c r="L17" i="2"/>
  <c r="AL17" i="2" s="1"/>
  <c r="M17" i="2"/>
  <c r="AM17" i="2" s="1"/>
  <c r="N17" i="2"/>
  <c r="AN17" i="2" s="1"/>
  <c r="O17" i="2"/>
  <c r="AO17" i="2" s="1"/>
  <c r="P17" i="2"/>
  <c r="AP17" i="2" s="1"/>
  <c r="Q17" i="2"/>
  <c r="AQ17" i="2" s="1"/>
  <c r="R17" i="2"/>
  <c r="AR17" i="2" s="1"/>
  <c r="S17" i="2"/>
  <c r="AS17" i="2" s="1"/>
  <c r="T17" i="2"/>
  <c r="AT17" i="2" s="1"/>
  <c r="U17" i="2"/>
  <c r="AU17" i="2" s="1"/>
  <c r="V17" i="2"/>
  <c r="AV17" i="2" s="1"/>
  <c r="W17" i="2"/>
  <c r="AW17" i="2" s="1"/>
  <c r="X17" i="2"/>
  <c r="AX17" i="2" s="1"/>
  <c r="Y17" i="2"/>
  <c r="AY17" i="2" s="1"/>
  <c r="Z17" i="2"/>
  <c r="AZ17" i="2" s="1"/>
  <c r="AA17" i="2"/>
  <c r="BA17" i="2" s="1"/>
  <c r="AB17" i="2"/>
  <c r="BB17" i="2" s="1"/>
  <c r="AC17" i="2"/>
  <c r="BC17" i="2" s="1"/>
  <c r="G16" i="2"/>
  <c r="AG16" i="2" s="1"/>
  <c r="H16" i="2"/>
  <c r="AH16" i="2" s="1"/>
  <c r="I16" i="2"/>
  <c r="AI16" i="2" s="1"/>
  <c r="J16" i="2"/>
  <c r="AJ16" i="2" s="1"/>
  <c r="K16" i="2"/>
  <c r="AK16" i="2" s="1"/>
  <c r="L16" i="2"/>
  <c r="AL16" i="2" s="1"/>
  <c r="M16" i="2"/>
  <c r="AM16" i="2" s="1"/>
  <c r="N16" i="2"/>
  <c r="AN16" i="2" s="1"/>
  <c r="O16" i="2"/>
  <c r="AO16" i="2" s="1"/>
  <c r="P16" i="2"/>
  <c r="AP16" i="2" s="1"/>
  <c r="Q16" i="2"/>
  <c r="AQ16" i="2" s="1"/>
  <c r="R16" i="2"/>
  <c r="AR16" i="2" s="1"/>
  <c r="S16" i="2"/>
  <c r="AS16" i="2" s="1"/>
  <c r="T16" i="2"/>
  <c r="AT16" i="2" s="1"/>
  <c r="U16" i="2"/>
  <c r="AU16" i="2" s="1"/>
  <c r="V16" i="2"/>
  <c r="AV16" i="2" s="1"/>
  <c r="W16" i="2"/>
  <c r="AW16" i="2" s="1"/>
  <c r="X16" i="2"/>
  <c r="AX16" i="2" s="1"/>
  <c r="Y16" i="2"/>
  <c r="AY16" i="2" s="1"/>
  <c r="Z16" i="2"/>
  <c r="AZ16" i="2" s="1"/>
  <c r="AA16" i="2"/>
  <c r="BA16" i="2" s="1"/>
  <c r="AB16" i="2"/>
  <c r="BB16" i="2" s="1"/>
  <c r="AC16" i="2"/>
  <c r="BC16" i="2" s="1"/>
  <c r="G15" i="2"/>
  <c r="AG15" i="2" s="1"/>
  <c r="H15" i="2"/>
  <c r="AH15" i="2" s="1"/>
  <c r="I15" i="2"/>
  <c r="AI15" i="2" s="1"/>
  <c r="J15" i="2"/>
  <c r="AJ15" i="2" s="1"/>
  <c r="K15" i="2"/>
  <c r="AK15" i="2" s="1"/>
  <c r="L15" i="2"/>
  <c r="AL15" i="2" s="1"/>
  <c r="M15" i="2"/>
  <c r="AM15" i="2" s="1"/>
  <c r="N15" i="2"/>
  <c r="AN15" i="2" s="1"/>
  <c r="O15" i="2"/>
  <c r="AO15" i="2" s="1"/>
  <c r="P15" i="2"/>
  <c r="AP15" i="2" s="1"/>
  <c r="Q15" i="2"/>
  <c r="AQ15" i="2" s="1"/>
  <c r="R15" i="2"/>
  <c r="AR15" i="2" s="1"/>
  <c r="S15" i="2"/>
  <c r="AS15" i="2" s="1"/>
  <c r="T15" i="2"/>
  <c r="AT15" i="2" s="1"/>
  <c r="U15" i="2"/>
  <c r="AU15" i="2" s="1"/>
  <c r="V15" i="2"/>
  <c r="AV15" i="2" s="1"/>
  <c r="W15" i="2"/>
  <c r="AW15" i="2" s="1"/>
  <c r="X15" i="2"/>
  <c r="AX15" i="2" s="1"/>
  <c r="Y15" i="2"/>
  <c r="AY15" i="2" s="1"/>
  <c r="Z15" i="2"/>
  <c r="AZ15" i="2" s="1"/>
  <c r="AA15" i="2"/>
  <c r="BA15" i="2" s="1"/>
  <c r="AB15" i="2"/>
  <c r="BB15" i="2" s="1"/>
  <c r="AC15" i="2"/>
  <c r="BC15" i="2" s="1"/>
  <c r="G14" i="2"/>
  <c r="AG14" i="2" s="1"/>
  <c r="H14" i="2"/>
  <c r="AH14" i="2" s="1"/>
  <c r="I14" i="2"/>
  <c r="AI14" i="2" s="1"/>
  <c r="J14" i="2"/>
  <c r="AJ14" i="2" s="1"/>
  <c r="K14" i="2"/>
  <c r="AK14" i="2" s="1"/>
  <c r="L14" i="2"/>
  <c r="AL14" i="2" s="1"/>
  <c r="M14" i="2"/>
  <c r="AM14" i="2" s="1"/>
  <c r="N14" i="2"/>
  <c r="AN14" i="2" s="1"/>
  <c r="O14" i="2"/>
  <c r="AO14" i="2" s="1"/>
  <c r="P14" i="2"/>
  <c r="AP14" i="2" s="1"/>
  <c r="Q14" i="2"/>
  <c r="AQ14" i="2" s="1"/>
  <c r="R14" i="2"/>
  <c r="AR14" i="2" s="1"/>
  <c r="S14" i="2"/>
  <c r="AS14" i="2" s="1"/>
  <c r="T14" i="2"/>
  <c r="AT14" i="2" s="1"/>
  <c r="U14" i="2"/>
  <c r="AU14" i="2" s="1"/>
  <c r="V14" i="2"/>
  <c r="AV14" i="2" s="1"/>
  <c r="W14" i="2"/>
  <c r="AW14" i="2" s="1"/>
  <c r="X14" i="2"/>
  <c r="AX14" i="2" s="1"/>
  <c r="Y14" i="2"/>
  <c r="AY14" i="2" s="1"/>
  <c r="Z14" i="2"/>
  <c r="AZ14" i="2" s="1"/>
  <c r="AA14" i="2"/>
  <c r="BA14" i="2" s="1"/>
  <c r="AB14" i="2"/>
  <c r="BB14" i="2" s="1"/>
  <c r="AC14" i="2"/>
  <c r="BC14" i="2" s="1"/>
  <c r="G13" i="2"/>
  <c r="AG13" i="2" s="1"/>
  <c r="H13" i="2"/>
  <c r="AH13" i="2" s="1"/>
  <c r="I13" i="2"/>
  <c r="AI13" i="2" s="1"/>
  <c r="J13" i="2"/>
  <c r="AJ13" i="2" s="1"/>
  <c r="K13" i="2"/>
  <c r="AK13" i="2" s="1"/>
  <c r="L13" i="2"/>
  <c r="AL13" i="2" s="1"/>
  <c r="M13" i="2"/>
  <c r="AM13" i="2" s="1"/>
  <c r="N13" i="2"/>
  <c r="AN13" i="2" s="1"/>
  <c r="O13" i="2"/>
  <c r="AO13" i="2" s="1"/>
  <c r="P13" i="2"/>
  <c r="AP13" i="2" s="1"/>
  <c r="Q13" i="2"/>
  <c r="AQ13" i="2" s="1"/>
  <c r="R13" i="2"/>
  <c r="AR13" i="2" s="1"/>
  <c r="S13" i="2"/>
  <c r="AS13" i="2" s="1"/>
  <c r="T13" i="2"/>
  <c r="AT13" i="2" s="1"/>
  <c r="U13" i="2"/>
  <c r="AU13" i="2" s="1"/>
  <c r="V13" i="2"/>
  <c r="AV13" i="2" s="1"/>
  <c r="W13" i="2"/>
  <c r="AW13" i="2" s="1"/>
  <c r="X13" i="2"/>
  <c r="AX13" i="2" s="1"/>
  <c r="Y13" i="2"/>
  <c r="AY13" i="2" s="1"/>
  <c r="Z13" i="2"/>
  <c r="AZ13" i="2" s="1"/>
  <c r="AA13" i="2"/>
  <c r="BA13" i="2" s="1"/>
  <c r="AB13" i="2"/>
  <c r="BB13" i="2" s="1"/>
  <c r="AC13" i="2"/>
  <c r="BC13" i="2" s="1"/>
  <c r="G12" i="2"/>
  <c r="AG12" i="2" s="1"/>
  <c r="H12" i="2"/>
  <c r="AH12" i="2" s="1"/>
  <c r="I12" i="2"/>
  <c r="AI12" i="2" s="1"/>
  <c r="J12" i="2"/>
  <c r="AJ12" i="2" s="1"/>
  <c r="K12" i="2"/>
  <c r="AK12" i="2" s="1"/>
  <c r="L12" i="2"/>
  <c r="AL12" i="2" s="1"/>
  <c r="M12" i="2"/>
  <c r="AM12" i="2" s="1"/>
  <c r="N12" i="2"/>
  <c r="AN12" i="2" s="1"/>
  <c r="O12" i="2"/>
  <c r="AO12" i="2" s="1"/>
  <c r="P12" i="2"/>
  <c r="AP12" i="2" s="1"/>
  <c r="Q12" i="2"/>
  <c r="AQ12" i="2" s="1"/>
  <c r="R12" i="2"/>
  <c r="AR12" i="2" s="1"/>
  <c r="S12" i="2"/>
  <c r="AS12" i="2" s="1"/>
  <c r="T12" i="2"/>
  <c r="AT12" i="2" s="1"/>
  <c r="U12" i="2"/>
  <c r="AU12" i="2" s="1"/>
  <c r="V12" i="2"/>
  <c r="AV12" i="2" s="1"/>
  <c r="W12" i="2"/>
  <c r="AW12" i="2" s="1"/>
  <c r="X12" i="2"/>
  <c r="AX12" i="2" s="1"/>
  <c r="Y12" i="2"/>
  <c r="AY12" i="2" s="1"/>
  <c r="Z12" i="2"/>
  <c r="AZ12" i="2" s="1"/>
  <c r="AA12" i="2"/>
  <c r="BA12" i="2" s="1"/>
  <c r="AB12" i="2"/>
  <c r="BB12" i="2" s="1"/>
  <c r="AC12" i="2"/>
  <c r="BC12" i="2" s="1"/>
  <c r="G11" i="2"/>
  <c r="AG11" i="2" s="1"/>
  <c r="H11" i="2"/>
  <c r="AH11" i="2" s="1"/>
  <c r="I11" i="2"/>
  <c r="AI11" i="2" s="1"/>
  <c r="J11" i="2"/>
  <c r="AJ11" i="2" s="1"/>
  <c r="K11" i="2"/>
  <c r="AK11" i="2" s="1"/>
  <c r="L11" i="2"/>
  <c r="AL11" i="2" s="1"/>
  <c r="M11" i="2"/>
  <c r="AM11" i="2" s="1"/>
  <c r="N11" i="2"/>
  <c r="AN11" i="2" s="1"/>
  <c r="O11" i="2"/>
  <c r="AO11" i="2" s="1"/>
  <c r="P11" i="2"/>
  <c r="AP11" i="2" s="1"/>
  <c r="Q11" i="2"/>
  <c r="AQ11" i="2" s="1"/>
  <c r="R11" i="2"/>
  <c r="AR11" i="2" s="1"/>
  <c r="S11" i="2"/>
  <c r="AS11" i="2" s="1"/>
  <c r="T11" i="2"/>
  <c r="AT11" i="2" s="1"/>
  <c r="U11" i="2"/>
  <c r="AU11" i="2" s="1"/>
  <c r="V11" i="2"/>
  <c r="AV11" i="2" s="1"/>
  <c r="W11" i="2"/>
  <c r="AW11" i="2" s="1"/>
  <c r="X11" i="2"/>
  <c r="AX11" i="2" s="1"/>
  <c r="Y11" i="2"/>
  <c r="AY11" i="2" s="1"/>
  <c r="Z11" i="2"/>
  <c r="AZ11" i="2" s="1"/>
  <c r="AA11" i="2"/>
  <c r="BA11" i="2" s="1"/>
  <c r="AB11" i="2"/>
  <c r="BB11" i="2" s="1"/>
  <c r="AC11" i="2"/>
  <c r="BC11" i="2" s="1"/>
  <c r="G10" i="2"/>
  <c r="AG10" i="2" s="1"/>
  <c r="H10" i="2"/>
  <c r="AH10" i="2" s="1"/>
  <c r="I10" i="2"/>
  <c r="AI10" i="2" s="1"/>
  <c r="J10" i="2"/>
  <c r="AJ10" i="2" s="1"/>
  <c r="K10" i="2"/>
  <c r="AK10" i="2" s="1"/>
  <c r="L10" i="2"/>
  <c r="AL10" i="2" s="1"/>
  <c r="M10" i="2"/>
  <c r="AM10" i="2" s="1"/>
  <c r="N10" i="2"/>
  <c r="AN10" i="2" s="1"/>
  <c r="O10" i="2"/>
  <c r="AO10" i="2" s="1"/>
  <c r="P10" i="2"/>
  <c r="AP10" i="2" s="1"/>
  <c r="Q10" i="2"/>
  <c r="AQ10" i="2" s="1"/>
  <c r="R10" i="2"/>
  <c r="AR10" i="2" s="1"/>
  <c r="S10" i="2"/>
  <c r="AS10" i="2" s="1"/>
  <c r="T10" i="2"/>
  <c r="AT10" i="2" s="1"/>
  <c r="U10" i="2"/>
  <c r="AU10" i="2" s="1"/>
  <c r="V10" i="2"/>
  <c r="AV10" i="2" s="1"/>
  <c r="W10" i="2"/>
  <c r="AW10" i="2" s="1"/>
  <c r="X10" i="2"/>
  <c r="AX10" i="2" s="1"/>
  <c r="Y10" i="2"/>
  <c r="AY10" i="2" s="1"/>
  <c r="Z10" i="2"/>
  <c r="AZ10" i="2" s="1"/>
  <c r="AA10" i="2"/>
  <c r="BA10" i="2" s="1"/>
  <c r="AB10" i="2"/>
  <c r="BB10" i="2" s="1"/>
  <c r="AC10" i="2"/>
  <c r="BC10" i="2" s="1"/>
  <c r="G9" i="2"/>
  <c r="AG9" i="2" s="1"/>
  <c r="H9" i="2"/>
  <c r="AH9" i="2" s="1"/>
  <c r="I9" i="2"/>
  <c r="AI9" i="2" s="1"/>
  <c r="J9" i="2"/>
  <c r="AJ9" i="2" s="1"/>
  <c r="K9" i="2"/>
  <c r="AK9" i="2" s="1"/>
  <c r="L9" i="2"/>
  <c r="AL9" i="2" s="1"/>
  <c r="M9" i="2"/>
  <c r="AM9" i="2" s="1"/>
  <c r="N9" i="2"/>
  <c r="AN9" i="2" s="1"/>
  <c r="O9" i="2"/>
  <c r="AO9" i="2" s="1"/>
  <c r="P9" i="2"/>
  <c r="AP9" i="2" s="1"/>
  <c r="Q9" i="2"/>
  <c r="AQ9" i="2" s="1"/>
  <c r="R9" i="2"/>
  <c r="AR9" i="2" s="1"/>
  <c r="S9" i="2"/>
  <c r="AS9" i="2" s="1"/>
  <c r="T9" i="2"/>
  <c r="AT9" i="2" s="1"/>
  <c r="U9" i="2"/>
  <c r="AU9" i="2" s="1"/>
  <c r="V9" i="2"/>
  <c r="AV9" i="2" s="1"/>
  <c r="W9" i="2"/>
  <c r="AW9" i="2" s="1"/>
  <c r="X9" i="2"/>
  <c r="AX9" i="2" s="1"/>
  <c r="Y9" i="2"/>
  <c r="AY9" i="2" s="1"/>
  <c r="Z9" i="2"/>
  <c r="AZ9" i="2" s="1"/>
  <c r="AA9" i="2"/>
  <c r="BA9" i="2" s="1"/>
  <c r="AB9" i="2"/>
  <c r="BB9" i="2" s="1"/>
  <c r="AC9" i="2"/>
  <c r="BC9" i="2" s="1"/>
  <c r="G8" i="2"/>
  <c r="AG8" i="2" s="1"/>
  <c r="H8" i="2"/>
  <c r="AH8" i="2" s="1"/>
  <c r="I8" i="2"/>
  <c r="AI8" i="2" s="1"/>
  <c r="J8" i="2"/>
  <c r="AJ8" i="2" s="1"/>
  <c r="K8" i="2"/>
  <c r="AK8" i="2" s="1"/>
  <c r="L8" i="2"/>
  <c r="AL8" i="2" s="1"/>
  <c r="M8" i="2"/>
  <c r="AM8" i="2" s="1"/>
  <c r="N8" i="2"/>
  <c r="AN8" i="2" s="1"/>
  <c r="O8" i="2"/>
  <c r="AO8" i="2" s="1"/>
  <c r="P8" i="2"/>
  <c r="AP8" i="2" s="1"/>
  <c r="Q8" i="2"/>
  <c r="AQ8" i="2" s="1"/>
  <c r="R8" i="2"/>
  <c r="AR8" i="2" s="1"/>
  <c r="S8" i="2"/>
  <c r="AS8" i="2" s="1"/>
  <c r="T8" i="2"/>
  <c r="AT8" i="2" s="1"/>
  <c r="U8" i="2"/>
  <c r="AU8" i="2" s="1"/>
  <c r="V8" i="2"/>
  <c r="AV8" i="2" s="1"/>
  <c r="W8" i="2"/>
  <c r="AW8" i="2" s="1"/>
  <c r="X8" i="2"/>
  <c r="AX8" i="2" s="1"/>
  <c r="Y8" i="2"/>
  <c r="AY8" i="2" s="1"/>
  <c r="Z8" i="2"/>
  <c r="AZ8" i="2" s="1"/>
  <c r="AA8" i="2"/>
  <c r="BA8" i="2" s="1"/>
  <c r="AB8" i="2"/>
  <c r="BB8" i="2" s="1"/>
  <c r="AC8" i="2"/>
  <c r="BC8" i="2" s="1"/>
  <c r="G7" i="2"/>
  <c r="AG7" i="2" s="1"/>
  <c r="H7" i="2"/>
  <c r="AH7" i="2" s="1"/>
  <c r="I7" i="2"/>
  <c r="AI7" i="2" s="1"/>
  <c r="J7" i="2"/>
  <c r="AJ7" i="2" s="1"/>
  <c r="K7" i="2"/>
  <c r="AK7" i="2" s="1"/>
  <c r="L7" i="2"/>
  <c r="AL7" i="2" s="1"/>
  <c r="M7" i="2"/>
  <c r="AM7" i="2" s="1"/>
  <c r="N7" i="2"/>
  <c r="AN7" i="2" s="1"/>
  <c r="O7" i="2"/>
  <c r="AO7" i="2" s="1"/>
  <c r="P7" i="2"/>
  <c r="AP7" i="2" s="1"/>
  <c r="Q7" i="2"/>
  <c r="AQ7" i="2" s="1"/>
  <c r="R7" i="2"/>
  <c r="AR7" i="2" s="1"/>
  <c r="S7" i="2"/>
  <c r="AS7" i="2" s="1"/>
  <c r="T7" i="2"/>
  <c r="AT7" i="2" s="1"/>
  <c r="U7" i="2"/>
  <c r="AU7" i="2" s="1"/>
  <c r="V7" i="2"/>
  <c r="AV7" i="2" s="1"/>
  <c r="W7" i="2"/>
  <c r="AW7" i="2" s="1"/>
  <c r="X7" i="2"/>
  <c r="AX7" i="2" s="1"/>
  <c r="Y7" i="2"/>
  <c r="AY7" i="2" s="1"/>
  <c r="Z7" i="2"/>
  <c r="AZ7" i="2" s="1"/>
  <c r="AA7" i="2"/>
  <c r="BA7" i="2" s="1"/>
  <c r="AB7" i="2"/>
  <c r="BB7" i="2" s="1"/>
  <c r="AC7" i="2"/>
  <c r="BC7" i="2" s="1"/>
  <c r="G6" i="2"/>
  <c r="AG6" i="2" s="1"/>
  <c r="H6" i="2"/>
  <c r="AH6" i="2" s="1"/>
  <c r="I6" i="2"/>
  <c r="AI6" i="2" s="1"/>
  <c r="J6" i="2"/>
  <c r="AJ6" i="2" s="1"/>
  <c r="K6" i="2"/>
  <c r="AK6" i="2" s="1"/>
  <c r="L6" i="2"/>
  <c r="AL6" i="2" s="1"/>
  <c r="M6" i="2"/>
  <c r="AM6" i="2" s="1"/>
  <c r="N6" i="2"/>
  <c r="AN6" i="2" s="1"/>
  <c r="O6" i="2"/>
  <c r="AO6" i="2" s="1"/>
  <c r="P6" i="2"/>
  <c r="AP6" i="2" s="1"/>
  <c r="Q6" i="2"/>
  <c r="AQ6" i="2" s="1"/>
  <c r="R6" i="2"/>
  <c r="AR6" i="2" s="1"/>
  <c r="S6" i="2"/>
  <c r="AS6" i="2" s="1"/>
  <c r="T6" i="2"/>
  <c r="AT6" i="2" s="1"/>
  <c r="U6" i="2"/>
  <c r="AU6" i="2" s="1"/>
  <c r="V6" i="2"/>
  <c r="AV6" i="2" s="1"/>
  <c r="W6" i="2"/>
  <c r="AW6" i="2" s="1"/>
  <c r="X6" i="2"/>
  <c r="AX6" i="2" s="1"/>
  <c r="Y6" i="2"/>
  <c r="AY6" i="2" s="1"/>
  <c r="Z6" i="2"/>
  <c r="AZ6" i="2" s="1"/>
  <c r="AA6" i="2"/>
  <c r="BA6" i="2" s="1"/>
  <c r="AB6" i="2"/>
  <c r="BB6" i="2" s="1"/>
  <c r="AC6" i="2"/>
  <c r="BC6" i="2" s="1"/>
  <c r="F6" i="2"/>
  <c r="AF6" i="2" s="1"/>
  <c r="F7" i="2"/>
  <c r="AF7" i="2" s="1"/>
  <c r="F8" i="2"/>
  <c r="AF8" i="2" s="1"/>
  <c r="F9" i="2"/>
  <c r="AF9" i="2" s="1"/>
  <c r="F10" i="2"/>
  <c r="AF10" i="2" s="1"/>
  <c r="F11" i="2"/>
  <c r="AF11" i="2" s="1"/>
  <c r="F12" i="2"/>
  <c r="AF12" i="2" s="1"/>
  <c r="F13" i="2"/>
  <c r="AF13" i="2" s="1"/>
  <c r="F14" i="2"/>
  <c r="AF14" i="2" s="1"/>
  <c r="F15" i="2"/>
  <c r="AF15" i="2" s="1"/>
  <c r="F16" i="2"/>
  <c r="AF16" i="2" s="1"/>
  <c r="F17" i="2"/>
  <c r="AF17" i="2" s="1"/>
  <c r="F18" i="2"/>
  <c r="AF18" i="2" s="1"/>
  <c r="F19" i="2"/>
  <c r="AF19" i="2" s="1"/>
  <c r="F20" i="2"/>
  <c r="AF20" i="2" s="1"/>
  <c r="F21" i="2"/>
  <c r="AF21" i="2" s="1"/>
  <c r="F22" i="2"/>
  <c r="AF22" i="2" s="1"/>
  <c r="F23" i="2"/>
  <c r="AF23" i="2" s="1"/>
  <c r="F24" i="2"/>
  <c r="AF24" i="2" s="1"/>
  <c r="F25" i="2"/>
  <c r="AF25" i="2" s="1"/>
  <c r="F26" i="2"/>
  <c r="AF26" i="2" s="1"/>
  <c r="F27" i="2"/>
  <c r="AF27" i="2" s="1"/>
  <c r="F28" i="2"/>
  <c r="AF28" i="2" s="1"/>
  <c r="F29" i="2"/>
  <c r="AF29" i="2" s="1"/>
  <c r="F30" i="2"/>
  <c r="AF30" i="2" s="1"/>
  <c r="F31" i="2"/>
  <c r="AF31" i="2" s="1"/>
  <c r="F32" i="2"/>
  <c r="AF32" i="2" s="1"/>
  <c r="F33" i="2"/>
  <c r="AF33" i="2" s="1"/>
  <c r="F34" i="2"/>
  <c r="AF34" i="2" s="1"/>
  <c r="F35" i="2"/>
  <c r="AF35" i="2" s="1"/>
  <c r="F36" i="2"/>
  <c r="AF36" i="2" s="1"/>
  <c r="F37" i="2"/>
  <c r="AF37" i="2" s="1"/>
  <c r="G5" i="2"/>
  <c r="AG5" i="2" s="1"/>
  <c r="H5" i="2"/>
  <c r="AH5" i="2" s="1"/>
  <c r="BK5" i="2" s="1"/>
  <c r="D41" i="1" s="1"/>
  <c r="I5" i="2"/>
  <c r="AI5" i="2" s="1"/>
  <c r="BL5" i="2" s="1"/>
  <c r="E41" i="1" s="1"/>
  <c r="J5" i="2"/>
  <c r="AJ5" i="2" s="1"/>
  <c r="BM5" i="2" s="1"/>
  <c r="F41" i="1" s="1"/>
  <c r="K5" i="2"/>
  <c r="AK5" i="2" s="1"/>
  <c r="L5" i="2"/>
  <c r="AL5" i="2" s="1"/>
  <c r="M5" i="2"/>
  <c r="AM5" i="2" s="1"/>
  <c r="BP5" i="2" s="1"/>
  <c r="I41" i="1" s="1"/>
  <c r="N5" i="2"/>
  <c r="AN5" i="2" s="1"/>
  <c r="P5" i="2"/>
  <c r="AP5" i="2" s="1"/>
  <c r="BS5" i="2" s="1"/>
  <c r="L41" i="1" s="1"/>
  <c r="Q5" i="2"/>
  <c r="AQ5" i="2" s="1"/>
  <c r="BT5" i="2" s="1"/>
  <c r="M41" i="1" s="1"/>
  <c r="R5" i="2"/>
  <c r="AR5" i="2" s="1"/>
  <c r="BU5" i="2" s="1"/>
  <c r="N41" i="1" s="1"/>
  <c r="S5" i="2"/>
  <c r="AS5" i="2" s="1"/>
  <c r="T5" i="2"/>
  <c r="AT5" i="2" s="1"/>
  <c r="U5" i="2"/>
  <c r="AU5" i="2" s="1"/>
  <c r="V5" i="2"/>
  <c r="AV5" i="2" s="1"/>
  <c r="W5" i="2"/>
  <c r="AW5" i="2" s="1"/>
  <c r="X5" i="2"/>
  <c r="AX5" i="2" s="1"/>
  <c r="Y5" i="2"/>
  <c r="AY5" i="2" s="1"/>
  <c r="Z5" i="2"/>
  <c r="AZ5" i="2" s="1"/>
  <c r="AA5" i="2"/>
  <c r="BA5" i="2" s="1"/>
  <c r="AB5" i="2"/>
  <c r="BB5" i="2" s="1"/>
  <c r="AC5" i="2"/>
  <c r="BC5" i="2" s="1"/>
  <c r="F5" i="2"/>
  <c r="AF5" i="2" s="1"/>
  <c r="CF28" i="2" l="1"/>
  <c r="Y64" i="1" s="1"/>
  <c r="CF6" i="2"/>
  <c r="Y42" i="1" s="1"/>
  <c r="CF25" i="2"/>
  <c r="Y61" i="1" s="1"/>
  <c r="CF16" i="2"/>
  <c r="Y52" i="1" s="1"/>
  <c r="CF32" i="2"/>
  <c r="Y68" i="1" s="1"/>
  <c r="CF27" i="2"/>
  <c r="Y63" i="1" s="1"/>
  <c r="CF22" i="2"/>
  <c r="Y58" i="1" s="1"/>
  <c r="CF17" i="2"/>
  <c r="Y53" i="1" s="1"/>
  <c r="CF10" i="2"/>
  <c r="Y46" i="1" s="1"/>
  <c r="CF29" i="2"/>
  <c r="Y65" i="1" s="1"/>
  <c r="CF21" i="2"/>
  <c r="Y57" i="1" s="1"/>
  <c r="CF33" i="2"/>
  <c r="Y69" i="1" s="1"/>
  <c r="CF14" i="2"/>
  <c r="Y50" i="1" s="1"/>
  <c r="CF24" i="2"/>
  <c r="Y60" i="1" s="1"/>
  <c r="CF13" i="2"/>
  <c r="Y49" i="1" s="1"/>
  <c r="CF7" i="2"/>
  <c r="Y43" i="1" s="1"/>
  <c r="CF31" i="2"/>
  <c r="Y67" i="1" s="1"/>
  <c r="CF15" i="2"/>
  <c r="Y51" i="1" s="1"/>
  <c r="CF26" i="2"/>
  <c r="Y62" i="1" s="1"/>
  <c r="CF37" i="2"/>
  <c r="Y73" i="1" s="1"/>
  <c r="CF12" i="2"/>
  <c r="Y48" i="1" s="1"/>
  <c r="CF8" i="2"/>
  <c r="Y44" i="1" s="1"/>
  <c r="CF34" i="2"/>
  <c r="Y70" i="1" s="1"/>
  <c r="CF18" i="2"/>
  <c r="Y54" i="1" s="1"/>
  <c r="CF20" i="2"/>
  <c r="Y56" i="1" s="1"/>
  <c r="CF36" i="2"/>
  <c r="Y72" i="1" s="1"/>
  <c r="CF35" i="2"/>
  <c r="Y71" i="1" s="1"/>
  <c r="CF19" i="2"/>
  <c r="Y55" i="1" s="1"/>
  <c r="CF11" i="2"/>
  <c r="Y47" i="1" s="1"/>
  <c r="CF30" i="2"/>
  <c r="Y66" i="1" s="1"/>
  <c r="CF9" i="2"/>
  <c r="Y45" i="1" s="1"/>
  <c r="CF23" i="2"/>
  <c r="Y59" i="1" s="1"/>
  <c r="BY21" i="2"/>
  <c r="R57" i="1" s="1"/>
  <c r="BY7" i="2"/>
  <c r="R43" i="1" s="1"/>
  <c r="BY19" i="2"/>
  <c r="R55" i="1" s="1"/>
  <c r="BY36" i="2"/>
  <c r="R72" i="1" s="1"/>
  <c r="BY18" i="2"/>
  <c r="R54" i="1" s="1"/>
  <c r="BY11" i="2"/>
  <c r="R47" i="1" s="1"/>
  <c r="BY6" i="2"/>
  <c r="R42" i="1" s="1"/>
  <c r="BY26" i="2"/>
  <c r="R62" i="1" s="1"/>
  <c r="BY32" i="2"/>
  <c r="R68" i="1" s="1"/>
  <c r="BY27" i="2"/>
  <c r="R63" i="1" s="1"/>
  <c r="BY10" i="2"/>
  <c r="R46" i="1" s="1"/>
  <c r="BY28" i="2"/>
  <c r="R64" i="1" s="1"/>
  <c r="BY23" i="2"/>
  <c r="R59" i="1" s="1"/>
  <c r="BY12" i="2"/>
  <c r="R48" i="1" s="1"/>
  <c r="BY33" i="2"/>
  <c r="R69" i="1" s="1"/>
  <c r="BY17" i="2"/>
  <c r="R53" i="1" s="1"/>
  <c r="BY35" i="2"/>
  <c r="R71" i="1" s="1"/>
  <c r="BY30" i="2"/>
  <c r="R66" i="1" s="1"/>
  <c r="BY37" i="2"/>
  <c r="R73" i="1" s="1"/>
  <c r="BY14" i="2"/>
  <c r="R50" i="1" s="1"/>
  <c r="BY8" i="2"/>
  <c r="R44" i="1" s="1"/>
  <c r="BY34" i="2"/>
  <c r="R70" i="1" s="1"/>
  <c r="BY20" i="2"/>
  <c r="R56" i="1" s="1"/>
  <c r="BY29" i="2"/>
  <c r="R65" i="1" s="1"/>
  <c r="BY22" i="2"/>
  <c r="R58" i="1" s="1"/>
  <c r="BY15" i="2"/>
  <c r="R51" i="1" s="1"/>
  <c r="BY9" i="2"/>
  <c r="R45" i="1" s="1"/>
  <c r="BY13" i="2"/>
  <c r="R49" i="1" s="1"/>
  <c r="BY25" i="2"/>
  <c r="R61" i="1" s="1"/>
  <c r="BY31" i="2"/>
  <c r="R67" i="1" s="1"/>
  <c r="BY24" i="2"/>
  <c r="R60" i="1" s="1"/>
  <c r="BY16" i="2"/>
  <c r="R52" i="1" s="1"/>
  <c r="BX22" i="2"/>
  <c r="Q58" i="1" s="1"/>
  <c r="BX36" i="2"/>
  <c r="Q72" i="1" s="1"/>
  <c r="BX35" i="2"/>
  <c r="Q71" i="1" s="1"/>
  <c r="BX12" i="2"/>
  <c r="Q48" i="1" s="1"/>
  <c r="BX19" i="2"/>
  <c r="Q55" i="1" s="1"/>
  <c r="BX28" i="2"/>
  <c r="Q64" i="1" s="1"/>
  <c r="BX18" i="2"/>
  <c r="Q54" i="1" s="1"/>
  <c r="BX11" i="2"/>
  <c r="Q47" i="1" s="1"/>
  <c r="BX29" i="2"/>
  <c r="Q65" i="1" s="1"/>
  <c r="BX6" i="2"/>
  <c r="Q42" i="1" s="1"/>
  <c r="BX26" i="2"/>
  <c r="Q62" i="1" s="1"/>
  <c r="BX32" i="2"/>
  <c r="Q68" i="1" s="1"/>
  <c r="BX27" i="2"/>
  <c r="Q63" i="1" s="1"/>
  <c r="BX10" i="2"/>
  <c r="Q46" i="1" s="1"/>
  <c r="BX30" i="2"/>
  <c r="Q66" i="1" s="1"/>
  <c r="BX7" i="2"/>
  <c r="Q43" i="1" s="1"/>
  <c r="BX23" i="2"/>
  <c r="Q59" i="1" s="1"/>
  <c r="BX37" i="2"/>
  <c r="Q73" i="1" s="1"/>
  <c r="BX21" i="2"/>
  <c r="Q57" i="1" s="1"/>
  <c r="BX14" i="2"/>
  <c r="Q50" i="1" s="1"/>
  <c r="BX8" i="2"/>
  <c r="Q44" i="1" s="1"/>
  <c r="BX20" i="2"/>
  <c r="Q56" i="1" s="1"/>
  <c r="BX15" i="2"/>
  <c r="Q51" i="1" s="1"/>
  <c r="BX9" i="2"/>
  <c r="Q45" i="1" s="1"/>
  <c r="BX34" i="2"/>
  <c r="Q70" i="1" s="1"/>
  <c r="BX13" i="2"/>
  <c r="Q49" i="1" s="1"/>
  <c r="BX33" i="2"/>
  <c r="Q69" i="1" s="1"/>
  <c r="BX25" i="2"/>
  <c r="Q61" i="1" s="1"/>
  <c r="BX31" i="2"/>
  <c r="Q67" i="1" s="1"/>
  <c r="BX24" i="2"/>
  <c r="Q60" i="1" s="1"/>
  <c r="BX17" i="2"/>
  <c r="Q53" i="1" s="1"/>
  <c r="BX16" i="2"/>
  <c r="Q52" i="1" s="1"/>
  <c r="BI16" i="2"/>
  <c r="B52" i="1" s="1"/>
  <c r="BI18" i="2"/>
  <c r="B54" i="1" s="1"/>
  <c r="BI31" i="2"/>
  <c r="B67" i="1" s="1"/>
  <c r="BI30" i="2"/>
  <c r="B66" i="1" s="1"/>
  <c r="BI20" i="2"/>
  <c r="B56" i="1" s="1"/>
  <c r="BI19" i="2"/>
  <c r="B55" i="1" s="1"/>
  <c r="BI17" i="2"/>
  <c r="B53" i="1" s="1"/>
  <c r="BI37" i="2"/>
  <c r="B73" i="1" s="1"/>
  <c r="BI36" i="2"/>
  <c r="B72" i="1" s="1"/>
  <c r="BI25" i="2"/>
  <c r="B61" i="1" s="1"/>
  <c r="BI24" i="2"/>
  <c r="B60" i="1" s="1"/>
  <c r="BI14" i="2"/>
  <c r="B50" i="1" s="1"/>
  <c r="BI13" i="2"/>
  <c r="B49" i="1" s="1"/>
  <c r="BI12" i="2"/>
  <c r="B48" i="1" s="1"/>
  <c r="BI11" i="2"/>
  <c r="B47" i="1" s="1"/>
  <c r="BI10" i="2"/>
  <c r="B46" i="1" s="1"/>
  <c r="BI34" i="2"/>
  <c r="B70" i="1" s="1"/>
  <c r="BI33" i="2"/>
  <c r="B69" i="1" s="1"/>
  <c r="BI9" i="2"/>
  <c r="B45" i="1" s="1"/>
  <c r="BI32" i="2"/>
  <c r="B68" i="1" s="1"/>
  <c r="BI8" i="2"/>
  <c r="B44" i="1" s="1"/>
  <c r="BI29" i="2"/>
  <c r="B65" i="1" s="1"/>
  <c r="BI7" i="2"/>
  <c r="B43" i="1" s="1"/>
  <c r="BI28" i="2"/>
  <c r="B64" i="1" s="1"/>
  <c r="BI6" i="2"/>
  <c r="B42" i="1" s="1"/>
  <c r="BI35" i="2"/>
  <c r="B71" i="1" s="1"/>
  <c r="BI27" i="2"/>
  <c r="B63" i="1" s="1"/>
  <c r="BI26" i="2"/>
  <c r="B62" i="1" s="1"/>
  <c r="BI23" i="2"/>
  <c r="B59" i="1" s="1"/>
  <c r="BI22" i="2"/>
  <c r="B58" i="1" s="1"/>
  <c r="BI21" i="2"/>
  <c r="B57" i="1" s="1"/>
  <c r="BI15" i="2"/>
  <c r="B51" i="1" s="1"/>
  <c r="BJ36" i="2"/>
  <c r="C72" i="1" s="1"/>
  <c r="BJ35" i="2"/>
  <c r="C71" i="1" s="1"/>
  <c r="BJ26" i="2"/>
  <c r="C62" i="1" s="1"/>
  <c r="BJ32" i="2"/>
  <c r="C68" i="1" s="1"/>
  <c r="BJ24" i="2"/>
  <c r="C60" i="1" s="1"/>
  <c r="BJ15" i="2"/>
  <c r="C51" i="1" s="1"/>
  <c r="BJ7" i="2"/>
  <c r="C43" i="1" s="1"/>
  <c r="BJ31" i="2"/>
  <c r="C67" i="1" s="1"/>
  <c r="BJ21" i="2"/>
  <c r="C57" i="1" s="1"/>
  <c r="BJ13" i="2"/>
  <c r="C49" i="1" s="1"/>
  <c r="BJ33" i="2"/>
  <c r="C69" i="1" s="1"/>
  <c r="BJ28" i="2"/>
  <c r="C64" i="1" s="1"/>
  <c r="BJ8" i="2"/>
  <c r="C44" i="1" s="1"/>
  <c r="BJ6" i="2"/>
  <c r="C42" i="1" s="1"/>
  <c r="BJ20" i="2"/>
  <c r="C56" i="1" s="1"/>
  <c r="BJ37" i="2"/>
  <c r="C73" i="1" s="1"/>
  <c r="BJ11" i="2"/>
  <c r="C47" i="1" s="1"/>
  <c r="BJ10" i="2"/>
  <c r="C46" i="1" s="1"/>
  <c r="BJ23" i="2"/>
  <c r="C59" i="1" s="1"/>
  <c r="BJ12" i="2"/>
  <c r="C48" i="1" s="1"/>
  <c r="BJ30" i="2"/>
  <c r="C66" i="1" s="1"/>
  <c r="BJ18" i="2"/>
  <c r="C54" i="1" s="1"/>
  <c r="BJ16" i="2"/>
  <c r="C52" i="1" s="1"/>
  <c r="BJ14" i="2"/>
  <c r="C50" i="1" s="1"/>
  <c r="BJ25" i="2"/>
  <c r="C61" i="1" s="1"/>
  <c r="BJ34" i="2"/>
  <c r="C70" i="1" s="1"/>
  <c r="BJ27" i="2"/>
  <c r="C63" i="1" s="1"/>
  <c r="BJ17" i="2"/>
  <c r="C53" i="1" s="1"/>
  <c r="BJ19" i="2"/>
  <c r="C55" i="1" s="1"/>
  <c r="BJ29" i="2"/>
  <c r="C65" i="1" s="1"/>
  <c r="BJ9" i="2"/>
  <c r="C45" i="1" s="1"/>
  <c r="BJ22" i="2"/>
  <c r="C58" i="1" s="1"/>
  <c r="CE29" i="2"/>
  <c r="X65" i="1" s="1"/>
  <c r="CE34" i="2"/>
  <c r="X70" i="1" s="1"/>
  <c r="CE17" i="2"/>
  <c r="X53" i="1" s="1"/>
  <c r="CE22" i="2"/>
  <c r="X58" i="1" s="1"/>
  <c r="CE25" i="2"/>
  <c r="X61" i="1" s="1"/>
  <c r="CE10" i="2"/>
  <c r="X46" i="1" s="1"/>
  <c r="CE32" i="2"/>
  <c r="X68" i="1" s="1"/>
  <c r="CE9" i="2"/>
  <c r="X45" i="1" s="1"/>
  <c r="CE6" i="2"/>
  <c r="X42" i="1" s="1"/>
  <c r="CE21" i="2"/>
  <c r="X57" i="1" s="1"/>
  <c r="CE37" i="2"/>
  <c r="X73" i="1" s="1"/>
  <c r="CE24" i="2"/>
  <c r="X60" i="1" s="1"/>
  <c r="CE19" i="2"/>
  <c r="X55" i="1" s="1"/>
  <c r="CE33" i="2"/>
  <c r="X69" i="1" s="1"/>
  <c r="CE14" i="2"/>
  <c r="X50" i="1" s="1"/>
  <c r="CE20" i="2"/>
  <c r="X56" i="1" s="1"/>
  <c r="CE31" i="2"/>
  <c r="X67" i="1" s="1"/>
  <c r="CE15" i="2"/>
  <c r="X51" i="1" s="1"/>
  <c r="CE26" i="2"/>
  <c r="X62" i="1" s="1"/>
  <c r="CE35" i="2"/>
  <c r="X71" i="1" s="1"/>
  <c r="CE28" i="2"/>
  <c r="X64" i="1" s="1"/>
  <c r="CE30" i="2"/>
  <c r="X66" i="1" s="1"/>
  <c r="CE16" i="2"/>
  <c r="X52" i="1" s="1"/>
  <c r="CE18" i="2"/>
  <c r="X54" i="1" s="1"/>
  <c r="CE27" i="2"/>
  <c r="X63" i="1" s="1"/>
  <c r="CE36" i="2"/>
  <c r="X72" i="1" s="1"/>
  <c r="CE8" i="2"/>
  <c r="X44" i="1" s="1"/>
  <c r="CE13" i="2"/>
  <c r="X49" i="1" s="1"/>
  <c r="CE7" i="2"/>
  <c r="X43" i="1" s="1"/>
  <c r="CE12" i="2"/>
  <c r="X48" i="1" s="1"/>
  <c r="CE11" i="2"/>
  <c r="X47" i="1" s="1"/>
  <c r="CE23" i="2"/>
  <c r="X59" i="1" s="1"/>
  <c r="CD30" i="2"/>
  <c r="W66" i="1" s="1"/>
  <c r="CD34" i="2"/>
  <c r="W70" i="1" s="1"/>
  <c r="CD17" i="2"/>
  <c r="W53" i="1" s="1"/>
  <c r="CD26" i="2"/>
  <c r="W62" i="1" s="1"/>
  <c r="CD9" i="2"/>
  <c r="W45" i="1" s="1"/>
  <c r="CD10" i="2"/>
  <c r="W46" i="1" s="1"/>
  <c r="CD32" i="2"/>
  <c r="W68" i="1" s="1"/>
  <c r="CD29" i="2"/>
  <c r="W65" i="1" s="1"/>
  <c r="CD22" i="2"/>
  <c r="W58" i="1" s="1"/>
  <c r="CD21" i="2"/>
  <c r="W57" i="1" s="1"/>
  <c r="CD37" i="2"/>
  <c r="W73" i="1" s="1"/>
  <c r="CD24" i="2"/>
  <c r="W60" i="1" s="1"/>
  <c r="CD19" i="2"/>
  <c r="W55" i="1" s="1"/>
  <c r="CD16" i="2"/>
  <c r="W52" i="1" s="1"/>
  <c r="CD13" i="2"/>
  <c r="W49" i="1" s="1"/>
  <c r="CD20" i="2"/>
  <c r="W56" i="1" s="1"/>
  <c r="CD25" i="2"/>
  <c r="W61" i="1" s="1"/>
  <c r="CD31" i="2"/>
  <c r="W67" i="1" s="1"/>
  <c r="CD15" i="2"/>
  <c r="W51" i="1" s="1"/>
  <c r="CD33" i="2"/>
  <c r="W69" i="1" s="1"/>
  <c r="CD35" i="2"/>
  <c r="W71" i="1" s="1"/>
  <c r="CD28" i="2"/>
  <c r="W64" i="1" s="1"/>
  <c r="CD23" i="2"/>
  <c r="W59" i="1" s="1"/>
  <c r="CD14" i="2"/>
  <c r="W50" i="1" s="1"/>
  <c r="CD18" i="2"/>
  <c r="W54" i="1" s="1"/>
  <c r="CD27" i="2"/>
  <c r="W63" i="1" s="1"/>
  <c r="CD36" i="2"/>
  <c r="W72" i="1" s="1"/>
  <c r="CD8" i="2"/>
  <c r="W44" i="1" s="1"/>
  <c r="CD7" i="2"/>
  <c r="W43" i="1" s="1"/>
  <c r="CD12" i="2"/>
  <c r="W48" i="1" s="1"/>
  <c r="CD6" i="2"/>
  <c r="W42" i="1" s="1"/>
  <c r="CD11" i="2"/>
  <c r="W47" i="1" s="1"/>
  <c r="CC3" i="2"/>
  <c r="CB3" i="2"/>
  <c r="CA33" i="2"/>
  <c r="T69" i="1" s="1"/>
  <c r="CA35" i="2"/>
  <c r="T71" i="1" s="1"/>
  <c r="CA27" i="2"/>
  <c r="T63" i="1" s="1"/>
  <c r="CA28" i="2"/>
  <c r="T64" i="1" s="1"/>
  <c r="CA10" i="2"/>
  <c r="T46" i="1" s="1"/>
  <c r="CA23" i="2"/>
  <c r="T59" i="1" s="1"/>
  <c r="CA19" i="2"/>
  <c r="T55" i="1" s="1"/>
  <c r="CA15" i="2"/>
  <c r="T51" i="1" s="1"/>
  <c r="CA36" i="2"/>
  <c r="T72" i="1" s="1"/>
  <c r="CA11" i="2"/>
  <c r="T47" i="1" s="1"/>
  <c r="CA37" i="2"/>
  <c r="T73" i="1" s="1"/>
  <c r="CA24" i="2"/>
  <c r="T60" i="1" s="1"/>
  <c r="CA16" i="2"/>
  <c r="T52" i="1" s="1"/>
  <c r="CA13" i="2"/>
  <c r="T49" i="1" s="1"/>
  <c r="CA8" i="2"/>
  <c r="T44" i="1" s="1"/>
  <c r="CA9" i="2"/>
  <c r="T45" i="1" s="1"/>
  <c r="CA26" i="2"/>
  <c r="T62" i="1" s="1"/>
  <c r="CA17" i="2"/>
  <c r="T53" i="1" s="1"/>
  <c r="CA30" i="2"/>
  <c r="T66" i="1" s="1"/>
  <c r="CA21" i="2"/>
  <c r="T57" i="1" s="1"/>
  <c r="CA12" i="2"/>
  <c r="T48" i="1" s="1"/>
  <c r="CA6" i="2"/>
  <c r="T42" i="1" s="1"/>
  <c r="CA25" i="2"/>
  <c r="T61" i="1" s="1"/>
  <c r="CA34" i="2"/>
  <c r="T70" i="1" s="1"/>
  <c r="CA18" i="2"/>
  <c r="T54" i="1" s="1"/>
  <c r="CA20" i="2"/>
  <c r="T56" i="1" s="1"/>
  <c r="CA29" i="2"/>
  <c r="T65" i="1" s="1"/>
  <c r="CA22" i="2"/>
  <c r="T58" i="1" s="1"/>
  <c r="CA14" i="2"/>
  <c r="T50" i="1" s="1"/>
  <c r="CA7" i="2"/>
  <c r="T43" i="1" s="1"/>
  <c r="CA32" i="2"/>
  <c r="T68" i="1" s="1"/>
  <c r="CA31" i="2"/>
  <c r="T67" i="1" s="1"/>
  <c r="BZ20" i="2"/>
  <c r="S56" i="1" s="1"/>
  <c r="BZ19" i="2"/>
  <c r="S55" i="1" s="1"/>
  <c r="BZ34" i="2"/>
  <c r="S70" i="1" s="1"/>
  <c r="BZ11" i="2"/>
  <c r="S47" i="1" s="1"/>
  <c r="BZ10" i="2"/>
  <c r="S46" i="1" s="1"/>
  <c r="BZ9" i="2"/>
  <c r="S45" i="1" s="1"/>
  <c r="BZ35" i="2"/>
  <c r="S71" i="1" s="1"/>
  <c r="BZ27" i="2"/>
  <c r="S63" i="1" s="1"/>
  <c r="BZ33" i="2"/>
  <c r="S69" i="1" s="1"/>
  <c r="BZ23" i="2"/>
  <c r="S59" i="1" s="1"/>
  <c r="BZ18" i="2"/>
  <c r="S54" i="1" s="1"/>
  <c r="BZ36" i="2"/>
  <c r="S72" i="1" s="1"/>
  <c r="BZ6" i="2"/>
  <c r="S42" i="1" s="1"/>
  <c r="BZ16" i="2"/>
  <c r="S52" i="1" s="1"/>
  <c r="BZ13" i="2"/>
  <c r="S49" i="1" s="1"/>
  <c r="BZ32" i="2"/>
  <c r="S68" i="1" s="1"/>
  <c r="BZ8" i="2"/>
  <c r="S44" i="1" s="1"/>
  <c r="BZ28" i="2"/>
  <c r="S64" i="1" s="1"/>
  <c r="BZ26" i="2"/>
  <c r="S62" i="1" s="1"/>
  <c r="BZ17" i="2"/>
  <c r="S53" i="1" s="1"/>
  <c r="BZ30" i="2"/>
  <c r="S66" i="1" s="1"/>
  <c r="BZ21" i="2"/>
  <c r="S57" i="1" s="1"/>
  <c r="BZ37" i="2"/>
  <c r="S73" i="1" s="1"/>
  <c r="BZ12" i="2"/>
  <c r="S48" i="1" s="1"/>
  <c r="BZ14" i="2"/>
  <c r="S50" i="1" s="1"/>
  <c r="BZ29" i="2"/>
  <c r="S65" i="1" s="1"/>
  <c r="BZ22" i="2"/>
  <c r="S58" i="1" s="1"/>
  <c r="BZ15" i="2"/>
  <c r="S51" i="1" s="1"/>
  <c r="BZ7" i="2"/>
  <c r="S43" i="1" s="1"/>
  <c r="BZ25" i="2"/>
  <c r="S61" i="1" s="1"/>
  <c r="BZ31" i="2"/>
  <c r="S67" i="1" s="1"/>
  <c r="BZ24" i="2"/>
  <c r="S60" i="1" s="1"/>
  <c r="BW23" i="2"/>
  <c r="P59" i="1" s="1"/>
  <c r="BW37" i="2"/>
  <c r="P73" i="1" s="1"/>
  <c r="BW13" i="2"/>
  <c r="P49" i="1" s="1"/>
  <c r="BW36" i="2"/>
  <c r="P72" i="1" s="1"/>
  <c r="BW28" i="2"/>
  <c r="P64" i="1" s="1"/>
  <c r="BW8" i="2"/>
  <c r="P44" i="1" s="1"/>
  <c r="BW20" i="2"/>
  <c r="P56" i="1" s="1"/>
  <c r="BW29" i="2"/>
  <c r="P65" i="1" s="1"/>
  <c r="BW34" i="2"/>
  <c r="P70" i="1" s="1"/>
  <c r="BW24" i="2"/>
  <c r="P60" i="1" s="1"/>
  <c r="BW26" i="2"/>
  <c r="P62" i="1" s="1"/>
  <c r="BW11" i="2"/>
  <c r="P47" i="1" s="1"/>
  <c r="BW32" i="2"/>
  <c r="P68" i="1" s="1"/>
  <c r="BW27" i="2"/>
  <c r="P63" i="1" s="1"/>
  <c r="BW19" i="2"/>
  <c r="P55" i="1" s="1"/>
  <c r="BW10" i="2"/>
  <c r="P46" i="1" s="1"/>
  <c r="BW30" i="2"/>
  <c r="P66" i="1" s="1"/>
  <c r="BW7" i="2"/>
  <c r="P43" i="1" s="1"/>
  <c r="BW12" i="2"/>
  <c r="P48" i="1" s="1"/>
  <c r="BW31" i="2"/>
  <c r="P67" i="1" s="1"/>
  <c r="BW15" i="2"/>
  <c r="P51" i="1" s="1"/>
  <c r="BW35" i="2"/>
  <c r="P71" i="1" s="1"/>
  <c r="BW21" i="2"/>
  <c r="P57" i="1" s="1"/>
  <c r="BW14" i="2"/>
  <c r="P50" i="1" s="1"/>
  <c r="BW6" i="2"/>
  <c r="P42" i="1" s="1"/>
  <c r="BW25" i="2"/>
  <c r="P61" i="1" s="1"/>
  <c r="BW18" i="2"/>
  <c r="P54" i="1" s="1"/>
  <c r="BW22" i="2"/>
  <c r="P58" i="1" s="1"/>
  <c r="BW9" i="2"/>
  <c r="P45" i="1" s="1"/>
  <c r="BW33" i="2"/>
  <c r="P69" i="1" s="1"/>
  <c r="BW17" i="2"/>
  <c r="P53" i="1" s="1"/>
  <c r="BW16" i="2"/>
  <c r="P52" i="1" s="1"/>
  <c r="BV24" i="2"/>
  <c r="O60" i="1" s="1"/>
  <c r="BV14" i="2"/>
  <c r="O50" i="1" s="1"/>
  <c r="BV20" i="2"/>
  <c r="O56" i="1" s="1"/>
  <c r="BV29" i="2"/>
  <c r="O65" i="1" s="1"/>
  <c r="BV12" i="2"/>
  <c r="O48" i="1" s="1"/>
  <c r="BV34" i="2"/>
  <c r="O70" i="1" s="1"/>
  <c r="BV33" i="2"/>
  <c r="O69" i="1" s="1"/>
  <c r="BV30" i="2"/>
  <c r="O66" i="1" s="1"/>
  <c r="BV16" i="2"/>
  <c r="O52" i="1" s="1"/>
  <c r="BV32" i="2"/>
  <c r="O68" i="1" s="1"/>
  <c r="BV27" i="2"/>
  <c r="O63" i="1" s="1"/>
  <c r="BV19" i="2"/>
  <c r="O55" i="1" s="1"/>
  <c r="BV10" i="2"/>
  <c r="O46" i="1" s="1"/>
  <c r="BV7" i="2"/>
  <c r="O43" i="1" s="1"/>
  <c r="BV35" i="2"/>
  <c r="O71" i="1" s="1"/>
  <c r="BV22" i="2"/>
  <c r="O58" i="1" s="1"/>
  <c r="BV31" i="2"/>
  <c r="O67" i="1" s="1"/>
  <c r="BV15" i="2"/>
  <c r="O51" i="1" s="1"/>
  <c r="BV36" i="2"/>
  <c r="O72" i="1" s="1"/>
  <c r="BV26" i="2"/>
  <c r="O62" i="1" s="1"/>
  <c r="BV21" i="2"/>
  <c r="O57" i="1" s="1"/>
  <c r="BV37" i="2"/>
  <c r="O73" i="1" s="1"/>
  <c r="BV28" i="2"/>
  <c r="O64" i="1" s="1"/>
  <c r="BV23" i="2"/>
  <c r="O59" i="1" s="1"/>
  <c r="BV8" i="2"/>
  <c r="O44" i="1" s="1"/>
  <c r="BV6" i="2"/>
  <c r="O42" i="1" s="1"/>
  <c r="BV25" i="2"/>
  <c r="O61" i="1" s="1"/>
  <c r="BV9" i="2"/>
  <c r="O45" i="1" s="1"/>
  <c r="BV13" i="2"/>
  <c r="O49" i="1" s="1"/>
  <c r="BV18" i="2"/>
  <c r="O54" i="1" s="1"/>
  <c r="BV11" i="2"/>
  <c r="O47" i="1" s="1"/>
  <c r="BV17" i="2"/>
  <c r="O53" i="1" s="1"/>
  <c r="BU25" i="2"/>
  <c r="N61" i="1" s="1"/>
  <c r="BU15" i="2"/>
  <c r="N51" i="1" s="1"/>
  <c r="BU37" i="2"/>
  <c r="N73" i="1" s="1"/>
  <c r="BU29" i="2"/>
  <c r="N65" i="1" s="1"/>
  <c r="BU34" i="2"/>
  <c r="N70" i="1" s="1"/>
  <c r="BU24" i="2"/>
  <c r="N60" i="1" s="1"/>
  <c r="BU12" i="2"/>
  <c r="N48" i="1" s="1"/>
  <c r="BU33" i="2"/>
  <c r="N69" i="1" s="1"/>
  <c r="BU30" i="2"/>
  <c r="N66" i="1" s="1"/>
  <c r="BU16" i="2"/>
  <c r="N52" i="1" s="1"/>
  <c r="BU23" i="2"/>
  <c r="N59" i="1" s="1"/>
  <c r="BU27" i="2"/>
  <c r="N63" i="1" s="1"/>
  <c r="BU19" i="2"/>
  <c r="N55" i="1" s="1"/>
  <c r="BU10" i="2"/>
  <c r="N46" i="1" s="1"/>
  <c r="BU7" i="2"/>
  <c r="N43" i="1" s="1"/>
  <c r="BU35" i="2"/>
  <c r="N71" i="1" s="1"/>
  <c r="BU22" i="2"/>
  <c r="N58" i="1" s="1"/>
  <c r="BU14" i="2"/>
  <c r="N50" i="1" s="1"/>
  <c r="BU36" i="2"/>
  <c r="N72" i="1" s="1"/>
  <c r="BU21" i="2"/>
  <c r="N57" i="1" s="1"/>
  <c r="BU28" i="2"/>
  <c r="N64" i="1" s="1"/>
  <c r="BU8" i="2"/>
  <c r="N44" i="1" s="1"/>
  <c r="BU6" i="2"/>
  <c r="N42" i="1" s="1"/>
  <c r="BU31" i="2"/>
  <c r="N67" i="1" s="1"/>
  <c r="BU11" i="2"/>
  <c r="N47" i="1" s="1"/>
  <c r="BU9" i="2"/>
  <c r="N45" i="1" s="1"/>
  <c r="BU20" i="2"/>
  <c r="N56" i="1" s="1"/>
  <c r="BU13" i="2"/>
  <c r="N49" i="1" s="1"/>
  <c r="BU26" i="2"/>
  <c r="N62" i="1" s="1"/>
  <c r="BU32" i="2"/>
  <c r="N68" i="1" s="1"/>
  <c r="BU18" i="2"/>
  <c r="N54" i="1" s="1"/>
  <c r="BU17" i="2"/>
  <c r="N53" i="1" s="1"/>
  <c r="BT26" i="2"/>
  <c r="M62" i="1" s="1"/>
  <c r="BT16" i="2"/>
  <c r="M52" i="1" s="1"/>
  <c r="BT37" i="2"/>
  <c r="M73" i="1" s="1"/>
  <c r="BT29" i="2"/>
  <c r="M65" i="1" s="1"/>
  <c r="BT9" i="2"/>
  <c r="M45" i="1" s="1"/>
  <c r="BT21" i="2"/>
  <c r="M57" i="1" s="1"/>
  <c r="BT24" i="2"/>
  <c r="M60" i="1" s="1"/>
  <c r="BT12" i="2"/>
  <c r="M48" i="1" s="1"/>
  <c r="BT19" i="2"/>
  <c r="M55" i="1" s="1"/>
  <c r="BT33" i="2"/>
  <c r="M69" i="1" s="1"/>
  <c r="BT30" i="2"/>
  <c r="M66" i="1" s="1"/>
  <c r="BT23" i="2"/>
  <c r="M59" i="1" s="1"/>
  <c r="BT7" i="2"/>
  <c r="M43" i="1" s="1"/>
  <c r="BT35" i="2"/>
  <c r="M71" i="1" s="1"/>
  <c r="BT22" i="2"/>
  <c r="M58" i="1" s="1"/>
  <c r="BT14" i="2"/>
  <c r="M50" i="1" s="1"/>
  <c r="BT17" i="2"/>
  <c r="M53" i="1" s="1"/>
  <c r="BT18" i="2"/>
  <c r="M54" i="1" s="1"/>
  <c r="BT28" i="2"/>
  <c r="M64" i="1" s="1"/>
  <c r="BT8" i="2"/>
  <c r="M44" i="1" s="1"/>
  <c r="BT6" i="2"/>
  <c r="M42" i="1" s="1"/>
  <c r="BT25" i="2"/>
  <c r="M61" i="1" s="1"/>
  <c r="BT10" i="2"/>
  <c r="M46" i="1" s="1"/>
  <c r="BT32" i="2"/>
  <c r="M68" i="1" s="1"/>
  <c r="BT27" i="2"/>
  <c r="M63" i="1" s="1"/>
  <c r="BT36" i="2"/>
  <c r="M72" i="1" s="1"/>
  <c r="BT31" i="2"/>
  <c r="M67" i="1" s="1"/>
  <c r="BT11" i="2"/>
  <c r="M47" i="1" s="1"/>
  <c r="BT13" i="2"/>
  <c r="M49" i="1" s="1"/>
  <c r="BT15" i="2"/>
  <c r="M51" i="1" s="1"/>
  <c r="BT34" i="2"/>
  <c r="M70" i="1" s="1"/>
  <c r="BT20" i="2"/>
  <c r="M56" i="1" s="1"/>
  <c r="BS27" i="2"/>
  <c r="L63" i="1" s="1"/>
  <c r="BS17" i="2"/>
  <c r="L53" i="1" s="1"/>
  <c r="BS21" i="2"/>
  <c r="L57" i="1" s="1"/>
  <c r="BS10" i="2"/>
  <c r="L46" i="1" s="1"/>
  <c r="BS19" i="2"/>
  <c r="L55" i="1" s="1"/>
  <c r="BS30" i="2"/>
  <c r="L66" i="1" s="1"/>
  <c r="BS23" i="2"/>
  <c r="L59" i="1" s="1"/>
  <c r="BS16" i="2"/>
  <c r="L52" i="1" s="1"/>
  <c r="BS20" i="2"/>
  <c r="L56" i="1" s="1"/>
  <c r="BS7" i="2"/>
  <c r="L43" i="1" s="1"/>
  <c r="BS35" i="2"/>
  <c r="L71" i="1" s="1"/>
  <c r="BS22" i="2"/>
  <c r="L58" i="1" s="1"/>
  <c r="BS14" i="2"/>
  <c r="L50" i="1" s="1"/>
  <c r="BS25" i="2"/>
  <c r="L61" i="1" s="1"/>
  <c r="BS18" i="2"/>
  <c r="L54" i="1" s="1"/>
  <c r="BS28" i="2"/>
  <c r="L64" i="1" s="1"/>
  <c r="BS37" i="2"/>
  <c r="L73" i="1" s="1"/>
  <c r="BS8" i="2"/>
  <c r="L44" i="1" s="1"/>
  <c r="BS6" i="2"/>
  <c r="L42" i="1" s="1"/>
  <c r="BS12" i="2"/>
  <c r="L48" i="1" s="1"/>
  <c r="BS32" i="2"/>
  <c r="L68" i="1" s="1"/>
  <c r="BS36" i="2"/>
  <c r="L72" i="1" s="1"/>
  <c r="BS31" i="2"/>
  <c r="L67" i="1" s="1"/>
  <c r="BS11" i="2"/>
  <c r="L47" i="1" s="1"/>
  <c r="BS29" i="2"/>
  <c r="L65" i="1" s="1"/>
  <c r="BS13" i="2"/>
  <c r="L49" i="1" s="1"/>
  <c r="BS15" i="2"/>
  <c r="L51" i="1" s="1"/>
  <c r="BS9" i="2"/>
  <c r="L45" i="1" s="1"/>
  <c r="BS34" i="2"/>
  <c r="L70" i="1" s="1"/>
  <c r="BS33" i="2"/>
  <c r="L69" i="1" s="1"/>
  <c r="BS26" i="2"/>
  <c r="L62" i="1" s="1"/>
  <c r="BS24" i="2"/>
  <c r="L60" i="1" s="1"/>
  <c r="BR28" i="2"/>
  <c r="K64" i="1" s="1"/>
  <c r="BR18" i="2"/>
  <c r="K54" i="1" s="1"/>
  <c r="BR11" i="2"/>
  <c r="K47" i="1" s="1"/>
  <c r="BR30" i="2"/>
  <c r="K66" i="1" s="1"/>
  <c r="BR19" i="2"/>
  <c r="K55" i="1" s="1"/>
  <c r="BR13" i="2"/>
  <c r="K49" i="1" s="1"/>
  <c r="BR20" i="2"/>
  <c r="K56" i="1" s="1"/>
  <c r="BR7" i="2"/>
  <c r="K43" i="1" s="1"/>
  <c r="BR12" i="2"/>
  <c r="K48" i="1" s="1"/>
  <c r="BR35" i="2"/>
  <c r="K71" i="1" s="1"/>
  <c r="BR22" i="2"/>
  <c r="K58" i="1" s="1"/>
  <c r="BR14" i="2"/>
  <c r="K50" i="1" s="1"/>
  <c r="BR25" i="2"/>
  <c r="K61" i="1" s="1"/>
  <c r="BR17" i="2"/>
  <c r="K53" i="1" s="1"/>
  <c r="BR26" i="2"/>
  <c r="K62" i="1" s="1"/>
  <c r="BR21" i="2"/>
  <c r="K57" i="1" s="1"/>
  <c r="BR37" i="2"/>
  <c r="K73" i="1" s="1"/>
  <c r="BR8" i="2"/>
  <c r="K44" i="1" s="1"/>
  <c r="BR6" i="2"/>
  <c r="K42" i="1" s="1"/>
  <c r="BR23" i="2"/>
  <c r="K59" i="1" s="1"/>
  <c r="BR32" i="2"/>
  <c r="K68" i="1" s="1"/>
  <c r="BR10" i="2"/>
  <c r="K46" i="1" s="1"/>
  <c r="BR34" i="2"/>
  <c r="K70" i="1" s="1"/>
  <c r="BR16" i="2"/>
  <c r="K52" i="1" s="1"/>
  <c r="BR36" i="2"/>
  <c r="K72" i="1" s="1"/>
  <c r="BR31" i="2"/>
  <c r="K67" i="1" s="1"/>
  <c r="BR29" i="2"/>
  <c r="K65" i="1" s="1"/>
  <c r="BR9" i="2"/>
  <c r="K45" i="1" s="1"/>
  <c r="BR15" i="2"/>
  <c r="K51" i="1" s="1"/>
  <c r="BR27" i="2"/>
  <c r="K63" i="1" s="1"/>
  <c r="BR33" i="2"/>
  <c r="K69" i="1" s="1"/>
  <c r="BR24" i="2"/>
  <c r="K60" i="1" s="1"/>
  <c r="BQ29" i="2"/>
  <c r="J65" i="1" s="1"/>
  <c r="BQ30" i="2"/>
  <c r="J66" i="1" s="1"/>
  <c r="BQ22" i="2"/>
  <c r="J58" i="1" s="1"/>
  <c r="BQ13" i="2"/>
  <c r="J49" i="1" s="1"/>
  <c r="BQ25" i="2"/>
  <c r="J61" i="1" s="1"/>
  <c r="BQ35" i="2"/>
  <c r="J71" i="1" s="1"/>
  <c r="BQ20" i="2"/>
  <c r="J56" i="1" s="1"/>
  <c r="BQ7" i="2"/>
  <c r="J43" i="1" s="1"/>
  <c r="BQ12" i="2"/>
  <c r="J48" i="1" s="1"/>
  <c r="BQ37" i="2"/>
  <c r="J73" i="1" s="1"/>
  <c r="BQ14" i="2"/>
  <c r="J50" i="1" s="1"/>
  <c r="BQ17" i="2"/>
  <c r="J53" i="1" s="1"/>
  <c r="BQ11" i="2"/>
  <c r="J47" i="1" s="1"/>
  <c r="BQ26" i="2"/>
  <c r="J62" i="1" s="1"/>
  <c r="BQ34" i="2"/>
  <c r="J70" i="1" s="1"/>
  <c r="BQ21" i="2"/>
  <c r="J57" i="1" s="1"/>
  <c r="BQ9" i="2"/>
  <c r="J45" i="1" s="1"/>
  <c r="BQ6" i="2"/>
  <c r="J42" i="1" s="1"/>
  <c r="BQ28" i="2"/>
  <c r="J64" i="1" s="1"/>
  <c r="BQ19" i="2"/>
  <c r="J55" i="1" s="1"/>
  <c r="BQ8" i="2"/>
  <c r="J44" i="1" s="1"/>
  <c r="BQ23" i="2"/>
  <c r="J59" i="1" s="1"/>
  <c r="BQ32" i="2"/>
  <c r="J68" i="1" s="1"/>
  <c r="BQ10" i="2"/>
  <c r="J46" i="1" s="1"/>
  <c r="BQ16" i="2"/>
  <c r="J52" i="1" s="1"/>
  <c r="BQ31" i="2"/>
  <c r="J67" i="1" s="1"/>
  <c r="BQ15" i="2"/>
  <c r="J51" i="1" s="1"/>
  <c r="BQ24" i="2"/>
  <c r="J60" i="1" s="1"/>
  <c r="BQ27" i="2"/>
  <c r="J63" i="1" s="1"/>
  <c r="BQ33" i="2"/>
  <c r="J69" i="1" s="1"/>
  <c r="BQ18" i="2"/>
  <c r="J54" i="1" s="1"/>
  <c r="BQ36" i="2"/>
  <c r="J72" i="1" s="1"/>
  <c r="BP30" i="2"/>
  <c r="I66" i="1" s="1"/>
  <c r="BP20" i="2"/>
  <c r="I56" i="1" s="1"/>
  <c r="BP19" i="2"/>
  <c r="I55" i="1" s="1"/>
  <c r="BP22" i="2"/>
  <c r="I58" i="1" s="1"/>
  <c r="BP6" i="2"/>
  <c r="I42" i="1" s="1"/>
  <c r="BP14" i="2"/>
  <c r="I50" i="1" s="1"/>
  <c r="BP35" i="2"/>
  <c r="I71" i="1" s="1"/>
  <c r="BP25" i="2"/>
  <c r="I61" i="1" s="1"/>
  <c r="BP12" i="2"/>
  <c r="I48" i="1" s="1"/>
  <c r="BP37" i="2"/>
  <c r="I73" i="1" s="1"/>
  <c r="BP27" i="2"/>
  <c r="I63" i="1" s="1"/>
  <c r="BP17" i="2"/>
  <c r="I53" i="1" s="1"/>
  <c r="BP11" i="2"/>
  <c r="I47" i="1" s="1"/>
  <c r="BP8" i="2"/>
  <c r="I44" i="1" s="1"/>
  <c r="BP34" i="2"/>
  <c r="I70" i="1" s="1"/>
  <c r="BP21" i="2"/>
  <c r="I57" i="1" s="1"/>
  <c r="BP9" i="2"/>
  <c r="I45" i="1" s="1"/>
  <c r="BP23" i="2"/>
  <c r="I59" i="1" s="1"/>
  <c r="BP32" i="2"/>
  <c r="I68" i="1" s="1"/>
  <c r="BP10" i="2"/>
  <c r="I46" i="1" s="1"/>
  <c r="BP16" i="2"/>
  <c r="I52" i="1" s="1"/>
  <c r="BP18" i="2"/>
  <c r="I54" i="1" s="1"/>
  <c r="BP31" i="2"/>
  <c r="I67" i="1" s="1"/>
  <c r="BP29" i="2"/>
  <c r="I65" i="1" s="1"/>
  <c r="BP15" i="2"/>
  <c r="I51" i="1" s="1"/>
  <c r="BP13" i="2"/>
  <c r="I49" i="1" s="1"/>
  <c r="BP24" i="2"/>
  <c r="I60" i="1" s="1"/>
  <c r="BP33" i="2"/>
  <c r="I69" i="1" s="1"/>
  <c r="BP28" i="2"/>
  <c r="I64" i="1" s="1"/>
  <c r="BP7" i="2"/>
  <c r="I43" i="1" s="1"/>
  <c r="BP26" i="2"/>
  <c r="I62" i="1" s="1"/>
  <c r="BP36" i="2"/>
  <c r="I72" i="1" s="1"/>
  <c r="BO31" i="2"/>
  <c r="H67" i="1" s="1"/>
  <c r="BO21" i="2"/>
  <c r="H57" i="1" s="1"/>
  <c r="BO12" i="2"/>
  <c r="H48" i="1" s="1"/>
  <c r="BO35" i="2"/>
  <c r="H71" i="1" s="1"/>
  <c r="BO25" i="2"/>
  <c r="H61" i="1" s="1"/>
  <c r="BO6" i="2"/>
  <c r="H42" i="1" s="1"/>
  <c r="BO20" i="2"/>
  <c r="H56" i="1" s="1"/>
  <c r="BO30" i="2"/>
  <c r="H66" i="1" s="1"/>
  <c r="BO14" i="2"/>
  <c r="H50" i="1" s="1"/>
  <c r="BO37" i="2"/>
  <c r="H73" i="1" s="1"/>
  <c r="BO27" i="2"/>
  <c r="H63" i="1" s="1"/>
  <c r="BO17" i="2"/>
  <c r="H53" i="1" s="1"/>
  <c r="BO11" i="2"/>
  <c r="H47" i="1" s="1"/>
  <c r="BO8" i="2"/>
  <c r="H44" i="1" s="1"/>
  <c r="BO33" i="2"/>
  <c r="H69" i="1" s="1"/>
  <c r="BO19" i="2"/>
  <c r="H55" i="1" s="1"/>
  <c r="BO23" i="2"/>
  <c r="H59" i="1" s="1"/>
  <c r="BO32" i="2"/>
  <c r="H68" i="1" s="1"/>
  <c r="BO10" i="2"/>
  <c r="H46" i="1" s="1"/>
  <c r="BO16" i="2"/>
  <c r="H52" i="1" s="1"/>
  <c r="BO34" i="2"/>
  <c r="H70" i="1" s="1"/>
  <c r="BO18" i="2"/>
  <c r="H54" i="1" s="1"/>
  <c r="BO29" i="2"/>
  <c r="H65" i="1" s="1"/>
  <c r="BO15" i="2"/>
  <c r="H51" i="1" s="1"/>
  <c r="BO13" i="2"/>
  <c r="H49" i="1" s="1"/>
  <c r="BO24" i="2"/>
  <c r="H60" i="1" s="1"/>
  <c r="BO22" i="2"/>
  <c r="H58" i="1" s="1"/>
  <c r="BO9" i="2"/>
  <c r="H45" i="1" s="1"/>
  <c r="BO7" i="2"/>
  <c r="H43" i="1" s="1"/>
  <c r="BO28" i="2"/>
  <c r="H64" i="1" s="1"/>
  <c r="BO26" i="2"/>
  <c r="H62" i="1" s="1"/>
  <c r="BO36" i="2"/>
  <c r="H72" i="1" s="1"/>
  <c r="BN32" i="2"/>
  <c r="G68" i="1" s="1"/>
  <c r="BN22" i="2"/>
  <c r="G58" i="1" s="1"/>
  <c r="BN31" i="2"/>
  <c r="G67" i="1" s="1"/>
  <c r="BN23" i="2"/>
  <c r="G59" i="1" s="1"/>
  <c r="BN30" i="2"/>
  <c r="G66" i="1" s="1"/>
  <c r="BN14" i="2"/>
  <c r="G50" i="1" s="1"/>
  <c r="BN20" i="2"/>
  <c r="G56" i="1" s="1"/>
  <c r="BN27" i="2"/>
  <c r="G63" i="1" s="1"/>
  <c r="BN34" i="2"/>
  <c r="G70" i="1" s="1"/>
  <c r="BN17" i="2"/>
  <c r="G53" i="1" s="1"/>
  <c r="BN8" i="2"/>
  <c r="G44" i="1" s="1"/>
  <c r="BN11" i="2"/>
  <c r="G47" i="1" s="1"/>
  <c r="BN25" i="2"/>
  <c r="G61" i="1" s="1"/>
  <c r="BN33" i="2"/>
  <c r="G69" i="1" s="1"/>
  <c r="BN6" i="2"/>
  <c r="G42" i="1" s="1"/>
  <c r="BN35" i="2"/>
  <c r="G71" i="1" s="1"/>
  <c r="BN21" i="2"/>
  <c r="G57" i="1" s="1"/>
  <c r="BN19" i="2"/>
  <c r="G55" i="1" s="1"/>
  <c r="BN37" i="2"/>
  <c r="G73" i="1" s="1"/>
  <c r="BN10" i="2"/>
  <c r="G46" i="1" s="1"/>
  <c r="BN16" i="2"/>
  <c r="G52" i="1" s="1"/>
  <c r="BN12" i="2"/>
  <c r="G48" i="1" s="1"/>
  <c r="BN18" i="2"/>
  <c r="G54" i="1" s="1"/>
  <c r="BN36" i="2"/>
  <c r="G72" i="1" s="1"/>
  <c r="BN29" i="2"/>
  <c r="G65" i="1" s="1"/>
  <c r="BN15" i="2"/>
  <c r="G51" i="1" s="1"/>
  <c r="BN13" i="2"/>
  <c r="G49" i="1" s="1"/>
  <c r="BN24" i="2"/>
  <c r="G60" i="1" s="1"/>
  <c r="BN9" i="2"/>
  <c r="G45" i="1" s="1"/>
  <c r="BN7" i="2"/>
  <c r="G43" i="1" s="1"/>
  <c r="BN28" i="2"/>
  <c r="G64" i="1" s="1"/>
  <c r="BN26" i="2"/>
  <c r="G62" i="1" s="1"/>
  <c r="BM33" i="2"/>
  <c r="F69" i="1" s="1"/>
  <c r="BM23" i="2"/>
  <c r="F59" i="1" s="1"/>
  <c r="BM31" i="2"/>
  <c r="F67" i="1" s="1"/>
  <c r="BM13" i="2"/>
  <c r="F49" i="1" s="1"/>
  <c r="BM20" i="2"/>
  <c r="F56" i="1" s="1"/>
  <c r="BM36" i="2"/>
  <c r="F72" i="1" s="1"/>
  <c r="BM15" i="2"/>
  <c r="F51" i="1" s="1"/>
  <c r="BM34" i="2"/>
  <c r="F70" i="1" s="1"/>
  <c r="BM17" i="2"/>
  <c r="F53" i="1" s="1"/>
  <c r="BM8" i="2"/>
  <c r="F44" i="1" s="1"/>
  <c r="BM24" i="2"/>
  <c r="F60" i="1" s="1"/>
  <c r="BM11" i="2"/>
  <c r="F47" i="1" s="1"/>
  <c r="BM25" i="2"/>
  <c r="F61" i="1" s="1"/>
  <c r="BM30" i="2"/>
  <c r="F66" i="1" s="1"/>
  <c r="BM28" i="2"/>
  <c r="F64" i="1" s="1"/>
  <c r="BM37" i="2"/>
  <c r="F73" i="1" s="1"/>
  <c r="BM10" i="2"/>
  <c r="F46" i="1" s="1"/>
  <c r="BM6" i="2"/>
  <c r="F42" i="1" s="1"/>
  <c r="BM32" i="2"/>
  <c r="F68" i="1" s="1"/>
  <c r="BM16" i="2"/>
  <c r="F52" i="1" s="1"/>
  <c r="BM12" i="2"/>
  <c r="F48" i="1" s="1"/>
  <c r="BM14" i="2"/>
  <c r="F50" i="1" s="1"/>
  <c r="BM18" i="2"/>
  <c r="F54" i="1" s="1"/>
  <c r="BM9" i="2"/>
  <c r="F45" i="1" s="1"/>
  <c r="BM22" i="2"/>
  <c r="F58" i="1" s="1"/>
  <c r="BM7" i="2"/>
  <c r="F43" i="1" s="1"/>
  <c r="BM26" i="2"/>
  <c r="F62" i="1" s="1"/>
  <c r="BM35" i="2"/>
  <c r="F71" i="1" s="1"/>
  <c r="BM21" i="2"/>
  <c r="F57" i="1" s="1"/>
  <c r="BM27" i="2"/>
  <c r="F63" i="1" s="1"/>
  <c r="BM19" i="2"/>
  <c r="F55" i="1" s="1"/>
  <c r="BM29" i="2"/>
  <c r="F65" i="1" s="1"/>
  <c r="BL34" i="2"/>
  <c r="E70" i="1" s="1"/>
  <c r="BL24" i="2"/>
  <c r="E60" i="1" s="1"/>
  <c r="BL23" i="2"/>
  <c r="E59" i="1" s="1"/>
  <c r="BL36" i="2"/>
  <c r="E72" i="1" s="1"/>
  <c r="BL15" i="2"/>
  <c r="E51" i="1" s="1"/>
  <c r="BL26" i="2"/>
  <c r="E62" i="1" s="1"/>
  <c r="BL17" i="2"/>
  <c r="E53" i="1" s="1"/>
  <c r="BL8" i="2"/>
  <c r="E44" i="1" s="1"/>
  <c r="BL13" i="2"/>
  <c r="E49" i="1" s="1"/>
  <c r="BL25" i="2"/>
  <c r="E61" i="1" s="1"/>
  <c r="BL30" i="2"/>
  <c r="E66" i="1" s="1"/>
  <c r="BL33" i="2"/>
  <c r="E69" i="1" s="1"/>
  <c r="BL28" i="2"/>
  <c r="E64" i="1" s="1"/>
  <c r="BL29" i="2"/>
  <c r="E65" i="1" s="1"/>
  <c r="BL16" i="2"/>
  <c r="E52" i="1" s="1"/>
  <c r="BL10" i="2"/>
  <c r="E46" i="1" s="1"/>
  <c r="BL6" i="2"/>
  <c r="E42" i="1" s="1"/>
  <c r="BL32" i="2"/>
  <c r="E68" i="1" s="1"/>
  <c r="BL12" i="2"/>
  <c r="E48" i="1" s="1"/>
  <c r="BL14" i="2"/>
  <c r="E50" i="1" s="1"/>
  <c r="BL18" i="2"/>
  <c r="E54" i="1" s="1"/>
  <c r="BL27" i="2"/>
  <c r="E63" i="1" s="1"/>
  <c r="BL9" i="2"/>
  <c r="E45" i="1" s="1"/>
  <c r="BL22" i="2"/>
  <c r="E58" i="1" s="1"/>
  <c r="BL7" i="2"/>
  <c r="E43" i="1" s="1"/>
  <c r="BL11" i="2"/>
  <c r="E47" i="1" s="1"/>
  <c r="BL35" i="2"/>
  <c r="E71" i="1" s="1"/>
  <c r="BL21" i="2"/>
  <c r="E57" i="1" s="1"/>
  <c r="BL20" i="2"/>
  <c r="E56" i="1" s="1"/>
  <c r="BL19" i="2"/>
  <c r="E55" i="1" s="1"/>
  <c r="BL31" i="2"/>
  <c r="E67" i="1" s="1"/>
  <c r="BL37" i="2"/>
  <c r="E73" i="1" s="1"/>
  <c r="BK25" i="2"/>
  <c r="D61" i="1" s="1"/>
  <c r="BK14" i="2"/>
  <c r="D50" i="1" s="1"/>
  <c r="BK32" i="2"/>
  <c r="D68" i="1" s="1"/>
  <c r="BK36" i="2"/>
  <c r="D72" i="1" s="1"/>
  <c r="BK15" i="2"/>
  <c r="D51" i="1" s="1"/>
  <c r="BK7" i="2"/>
  <c r="D43" i="1" s="1"/>
  <c r="BK31" i="2"/>
  <c r="D67" i="1" s="1"/>
  <c r="BK26" i="2"/>
  <c r="D62" i="1" s="1"/>
  <c r="BK34" i="2"/>
  <c r="D70" i="1" s="1"/>
  <c r="BK24" i="2"/>
  <c r="D60" i="1" s="1"/>
  <c r="BK13" i="2"/>
  <c r="D49" i="1" s="1"/>
  <c r="BK30" i="2"/>
  <c r="D66" i="1" s="1"/>
  <c r="BK33" i="2"/>
  <c r="D69" i="1" s="1"/>
  <c r="BK6" i="2"/>
  <c r="D42" i="1" s="1"/>
  <c r="BK28" i="2"/>
  <c r="D64" i="1" s="1"/>
  <c r="BK8" i="2"/>
  <c r="D44" i="1" s="1"/>
  <c r="BK20" i="2"/>
  <c r="D56" i="1" s="1"/>
  <c r="BK29" i="2"/>
  <c r="D65" i="1" s="1"/>
  <c r="BK16" i="2"/>
  <c r="D52" i="1" s="1"/>
  <c r="BK37" i="2"/>
  <c r="D73" i="1" s="1"/>
  <c r="BK10" i="2"/>
  <c r="D46" i="1" s="1"/>
  <c r="BK23" i="2"/>
  <c r="D59" i="1" s="1"/>
  <c r="BK12" i="2"/>
  <c r="D48" i="1" s="1"/>
  <c r="BK18" i="2"/>
  <c r="D54" i="1" s="1"/>
  <c r="BK27" i="2"/>
  <c r="D63" i="1" s="1"/>
  <c r="BK22" i="2"/>
  <c r="D58" i="1" s="1"/>
  <c r="BK11" i="2"/>
  <c r="D47" i="1" s="1"/>
  <c r="BK35" i="2"/>
  <c r="D71" i="1" s="1"/>
  <c r="BK21" i="2"/>
  <c r="D57" i="1" s="1"/>
  <c r="BK19" i="2"/>
  <c r="D55" i="1" s="1"/>
  <c r="BK17" i="2"/>
  <c r="D53" i="1" s="1"/>
  <c r="BK9" i="2"/>
  <c r="D45" i="1" s="1"/>
  <c r="BO5" i="2"/>
  <c r="H41" i="1" s="1"/>
  <c r="BN5" i="2"/>
  <c r="G41" i="1" s="1"/>
  <c r="BQ5" i="2"/>
  <c r="J41" i="1" s="1"/>
  <c r="BZ5" i="2"/>
  <c r="S41" i="1" s="1"/>
  <c r="BW5" i="2"/>
  <c r="P41" i="1" s="1"/>
  <c r="BV5" i="2"/>
  <c r="O41" i="1" s="1"/>
  <c r="BJ5" i="2"/>
  <c r="C41" i="1" s="1"/>
  <c r="BR5" i="2"/>
  <c r="K41" i="1" s="1"/>
  <c r="BI5" i="2"/>
  <c r="B41" i="1" s="1"/>
  <c r="CC5" i="2"/>
  <c r="V41" i="1" s="1"/>
  <c r="CB5" i="2"/>
  <c r="U41" i="1" s="1"/>
  <c r="CA5" i="2"/>
  <c r="T41" i="1" s="1"/>
  <c r="BY5" i="2"/>
  <c r="R41" i="1" s="1"/>
  <c r="BX5" i="2"/>
  <c r="Q41" i="1" s="1"/>
  <c r="CF5" i="2"/>
  <c r="Y41" i="1" s="1"/>
  <c r="CE5" i="2"/>
  <c r="X41" i="1" s="1"/>
  <c r="CD5" i="2"/>
  <c r="W41" i="1" s="1"/>
  <c r="AA20" i="1"/>
  <c r="CB32" i="2" l="1"/>
  <c r="U68" i="1" s="1"/>
  <c r="CB8" i="2"/>
  <c r="U44" i="1" s="1"/>
  <c r="CB18" i="2"/>
  <c r="U54" i="1" s="1"/>
  <c r="CB17" i="2"/>
  <c r="U53" i="1" s="1"/>
  <c r="CB10" i="2"/>
  <c r="U46" i="1" s="1"/>
  <c r="CB23" i="2"/>
  <c r="U59" i="1" s="1"/>
  <c r="CB33" i="2"/>
  <c r="U69" i="1" s="1"/>
  <c r="CB28" i="2"/>
  <c r="U64" i="1" s="1"/>
  <c r="CB29" i="2"/>
  <c r="U65" i="1" s="1"/>
  <c r="CB22" i="2"/>
  <c r="U58" i="1" s="1"/>
  <c r="CB19" i="2"/>
  <c r="U55" i="1" s="1"/>
  <c r="CB15" i="2"/>
  <c r="U51" i="1" s="1"/>
  <c r="CB36" i="2"/>
  <c r="U72" i="1" s="1"/>
  <c r="CB11" i="2"/>
  <c r="U47" i="1" s="1"/>
  <c r="CB37" i="2"/>
  <c r="U73" i="1" s="1"/>
  <c r="CB24" i="2"/>
  <c r="U60" i="1" s="1"/>
  <c r="Z60" i="1" s="1"/>
  <c r="CB16" i="2"/>
  <c r="U52" i="1" s="1"/>
  <c r="Z52" i="1" s="1"/>
  <c r="CB13" i="2"/>
  <c r="U49" i="1" s="1"/>
  <c r="Z49" i="1" s="1"/>
  <c r="CB9" i="2"/>
  <c r="U45" i="1" s="1"/>
  <c r="CB35" i="2"/>
  <c r="U71" i="1" s="1"/>
  <c r="Z71" i="1" s="1"/>
  <c r="CB26" i="2"/>
  <c r="U62" i="1" s="1"/>
  <c r="Z62" i="1" s="1"/>
  <c r="CB30" i="2"/>
  <c r="U66" i="1" s="1"/>
  <c r="Z66" i="1" s="1"/>
  <c r="CB21" i="2"/>
  <c r="U57" i="1" s="1"/>
  <c r="Z57" i="1" s="1"/>
  <c r="CB12" i="2"/>
  <c r="U48" i="1" s="1"/>
  <c r="CB27" i="2"/>
  <c r="U63" i="1" s="1"/>
  <c r="CB25" i="2"/>
  <c r="U61" i="1" s="1"/>
  <c r="CB34" i="2"/>
  <c r="U70" i="1" s="1"/>
  <c r="CB20" i="2"/>
  <c r="U56" i="1" s="1"/>
  <c r="CB14" i="2"/>
  <c r="U50" i="1" s="1"/>
  <c r="CB7" i="2"/>
  <c r="U43" i="1" s="1"/>
  <c r="CB6" i="2"/>
  <c r="U42" i="1" s="1"/>
  <c r="CB31" i="2"/>
  <c r="U67" i="1" s="1"/>
  <c r="Z67" i="1" s="1"/>
  <c r="CC31" i="2"/>
  <c r="V67" i="1" s="1"/>
  <c r="CC7" i="2"/>
  <c r="V43" i="1" s="1"/>
  <c r="Z43" i="1" s="1"/>
  <c r="CC26" i="2"/>
  <c r="V62" i="1" s="1"/>
  <c r="CC6" i="2"/>
  <c r="V42" i="1" s="1"/>
  <c r="CC18" i="2"/>
  <c r="V54" i="1" s="1"/>
  <c r="CC9" i="2"/>
  <c r="V45" i="1" s="1"/>
  <c r="CC28" i="2"/>
  <c r="V64" i="1" s="1"/>
  <c r="CC17" i="2"/>
  <c r="V53" i="1" s="1"/>
  <c r="CC33" i="2"/>
  <c r="V69" i="1" s="1"/>
  <c r="CC32" i="2"/>
  <c r="V68" i="1" s="1"/>
  <c r="Z68" i="1" s="1"/>
  <c r="CC29" i="2"/>
  <c r="V65" i="1" s="1"/>
  <c r="CC22" i="2"/>
  <c r="V58" i="1" s="1"/>
  <c r="CC19" i="2"/>
  <c r="V55" i="1" s="1"/>
  <c r="CC15" i="2"/>
  <c r="V51" i="1" s="1"/>
  <c r="CC37" i="2"/>
  <c r="V73" i="1" s="1"/>
  <c r="CC24" i="2"/>
  <c r="V60" i="1" s="1"/>
  <c r="CC16" i="2"/>
  <c r="V52" i="1" s="1"/>
  <c r="CC13" i="2"/>
  <c r="V49" i="1" s="1"/>
  <c r="CC25" i="2"/>
  <c r="V61" i="1" s="1"/>
  <c r="CC35" i="2"/>
  <c r="V71" i="1" s="1"/>
  <c r="CC30" i="2"/>
  <c r="V66" i="1" s="1"/>
  <c r="CC23" i="2"/>
  <c r="V59" i="1" s="1"/>
  <c r="CC21" i="2"/>
  <c r="V57" i="1" s="1"/>
  <c r="CC10" i="2"/>
  <c r="V46" i="1" s="1"/>
  <c r="CC27" i="2"/>
  <c r="V63" i="1" s="1"/>
  <c r="Z63" i="1" s="1"/>
  <c r="CC36" i="2"/>
  <c r="V72" i="1" s="1"/>
  <c r="CC34" i="2"/>
  <c r="V70" i="1" s="1"/>
  <c r="CC20" i="2"/>
  <c r="V56" i="1" s="1"/>
  <c r="CC8" i="2"/>
  <c r="V44" i="1" s="1"/>
  <c r="CC14" i="2"/>
  <c r="V50" i="1" s="1"/>
  <c r="CC12" i="2"/>
  <c r="V48" i="1" s="1"/>
  <c r="CC11" i="2"/>
  <c r="V47" i="1" s="1"/>
  <c r="Z56" i="1"/>
  <c r="Z41" i="1"/>
  <c r="Z30" i="1"/>
  <c r="AC9" i="9"/>
  <c r="AC14" i="9"/>
  <c r="AC16" i="9"/>
  <c r="AC17" i="9"/>
  <c r="AC20" i="9"/>
  <c r="AC21" i="9"/>
  <c r="AC22" i="9"/>
  <c r="AC23" i="9"/>
  <c r="AC26" i="9"/>
  <c r="AC27" i="9"/>
  <c r="AC33" i="9"/>
  <c r="AB5" i="9"/>
  <c r="AB6" i="9"/>
  <c r="AB7" i="9"/>
  <c r="AB8" i="9"/>
  <c r="AB9" i="9"/>
  <c r="AB16" i="9"/>
  <c r="AB17" i="9"/>
  <c r="AB18" i="9"/>
  <c r="AB19" i="9"/>
  <c r="AB23" i="9"/>
  <c r="AB29" i="9"/>
  <c r="AB30" i="9"/>
  <c r="AB31" i="9"/>
  <c r="AB32" i="9"/>
  <c r="AB33" i="9"/>
  <c r="AC6" i="8"/>
  <c r="AC7" i="8"/>
  <c r="AC8" i="8"/>
  <c r="AC9" i="8"/>
  <c r="AC18" i="8"/>
  <c r="AC19" i="8"/>
  <c r="AC20" i="8"/>
  <c r="AC21" i="8"/>
  <c r="AC22" i="8"/>
  <c r="AC23" i="8"/>
  <c r="AC24" i="8"/>
  <c r="AC30" i="8"/>
  <c r="AB14" i="8"/>
  <c r="AB15" i="8"/>
  <c r="AB16" i="8"/>
  <c r="AB17" i="8"/>
  <c r="AB18" i="8"/>
  <c r="AB19" i="8"/>
  <c r="AB20" i="8"/>
  <c r="AB21" i="8"/>
  <c r="AB22" i="8"/>
  <c r="AB23" i="8"/>
  <c r="AB24" i="8"/>
  <c r="AC5" i="7"/>
  <c r="AC6" i="7"/>
  <c r="AC7" i="7"/>
  <c r="AC8" i="7"/>
  <c r="AC9" i="7"/>
  <c r="AC10" i="7"/>
  <c r="AC11" i="7"/>
  <c r="AC12" i="7"/>
  <c r="AC13" i="7"/>
  <c r="AC14" i="7"/>
  <c r="AC15" i="7"/>
  <c r="AC17" i="7"/>
  <c r="AC29" i="7"/>
  <c r="AC30" i="7"/>
  <c r="AC31" i="7"/>
  <c r="AC32" i="7"/>
  <c r="AC33" i="7"/>
  <c r="AC34" i="7"/>
  <c r="AC35" i="7"/>
  <c r="AB4" i="7"/>
  <c r="AB5" i="7"/>
  <c r="AB6" i="7"/>
  <c r="AB7" i="7"/>
  <c r="AB13" i="7"/>
  <c r="AB14" i="7"/>
  <c r="AB16" i="7"/>
  <c r="AB17" i="7"/>
  <c r="AB25" i="7"/>
  <c r="AB26" i="7"/>
  <c r="AB27" i="7"/>
  <c r="AB28" i="7"/>
  <c r="AB29" i="7"/>
  <c r="AB30" i="7"/>
  <c r="AB31" i="7"/>
  <c r="AC4" i="6"/>
  <c r="AC5" i="6"/>
  <c r="AC6" i="6"/>
  <c r="AC10" i="6"/>
  <c r="AC11" i="6"/>
  <c r="AC12" i="6"/>
  <c r="AC16" i="6"/>
  <c r="AC20" i="6"/>
  <c r="AC21" i="6"/>
  <c r="AC28" i="6"/>
  <c r="AC29" i="6"/>
  <c r="AC30" i="6"/>
  <c r="AC34" i="6"/>
  <c r="AC35" i="6"/>
  <c r="AB4" i="6"/>
  <c r="AB6" i="6"/>
  <c r="AB12" i="6"/>
  <c r="AB13" i="6"/>
  <c r="AB27" i="6"/>
  <c r="AB28" i="6"/>
  <c r="AB30" i="6"/>
  <c r="AC3" i="6"/>
  <c r="AB3" i="6"/>
  <c r="AC6" i="5"/>
  <c r="AC11" i="5"/>
  <c r="AC12" i="5"/>
  <c r="AC13" i="5"/>
  <c r="AC14" i="5"/>
  <c r="AC35" i="5"/>
  <c r="AB4" i="5"/>
  <c r="AB5" i="5"/>
  <c r="AB6" i="5"/>
  <c r="AB7" i="5"/>
  <c r="AB8" i="5"/>
  <c r="AB14" i="5"/>
  <c r="AB15" i="5"/>
  <c r="AB26" i="5"/>
  <c r="AB27" i="5"/>
  <c r="AB28" i="5"/>
  <c r="AB29" i="5"/>
  <c r="AA35" i="23"/>
  <c r="AC35" i="23" s="1"/>
  <c r="AA34" i="23"/>
  <c r="AB34" i="23" s="1"/>
  <c r="AA33" i="23"/>
  <c r="AB33" i="23" s="1"/>
  <c r="AA32" i="23"/>
  <c r="AC32" i="23" s="1"/>
  <c r="AA31" i="23"/>
  <c r="AB31" i="23" s="1"/>
  <c r="AA30" i="23"/>
  <c r="AB30" i="23" s="1"/>
  <c r="AA29" i="23"/>
  <c r="AB29" i="23" s="1"/>
  <c r="AA28" i="23"/>
  <c r="AC28" i="23" s="1"/>
  <c r="AA27" i="23"/>
  <c r="AC27" i="23" s="1"/>
  <c r="AA26" i="23"/>
  <c r="AC26" i="23" s="1"/>
  <c r="AA25" i="23"/>
  <c r="AB25" i="23" s="1"/>
  <c r="AA24" i="23"/>
  <c r="AC24" i="23" s="1"/>
  <c r="AA23" i="23"/>
  <c r="AB23" i="23" s="1"/>
  <c r="AA22" i="23"/>
  <c r="AB22" i="23" s="1"/>
  <c r="AA21" i="23"/>
  <c r="AB21" i="23" s="1"/>
  <c r="AA20" i="23"/>
  <c r="AC20" i="23" s="1"/>
  <c r="AA19" i="23"/>
  <c r="AC19" i="23" s="1"/>
  <c r="AA18" i="23"/>
  <c r="AC18" i="23" s="1"/>
  <c r="AA17" i="23"/>
  <c r="AB17" i="23" s="1"/>
  <c r="AA16" i="23"/>
  <c r="AC16" i="23" s="1"/>
  <c r="AA15" i="23"/>
  <c r="AB15" i="23" s="1"/>
  <c r="AA14" i="23"/>
  <c r="AB14" i="23" s="1"/>
  <c r="AA13" i="23"/>
  <c r="AC13" i="23" s="1"/>
  <c r="AA12" i="23"/>
  <c r="AC12" i="23" s="1"/>
  <c r="AA11" i="23"/>
  <c r="AC11" i="23" s="1"/>
  <c r="AA10" i="23"/>
  <c r="AC10" i="23" s="1"/>
  <c r="AA9" i="23"/>
  <c r="AB9" i="23" s="1"/>
  <c r="AA8" i="23"/>
  <c r="AC8" i="23" s="1"/>
  <c r="AA7" i="23"/>
  <c r="AC7" i="23" s="1"/>
  <c r="AA6" i="23"/>
  <c r="AB6" i="23" s="1"/>
  <c r="AA5" i="23"/>
  <c r="AB5" i="23" s="1"/>
  <c r="AA4" i="23"/>
  <c r="AC4" i="23" s="1"/>
  <c r="AA3" i="23"/>
  <c r="AA35" i="22"/>
  <c r="AB35" i="22" s="1"/>
  <c r="AA34" i="22"/>
  <c r="AC34" i="22" s="1"/>
  <c r="AA33" i="22"/>
  <c r="AC33" i="22" s="1"/>
  <c r="AA32" i="22"/>
  <c r="AC32" i="22" s="1"/>
  <c r="AA31" i="22"/>
  <c r="AC31" i="22" s="1"/>
  <c r="AA30" i="22"/>
  <c r="AC30" i="22" s="1"/>
  <c r="AA29" i="22"/>
  <c r="AB29" i="22" s="1"/>
  <c r="AA28" i="22"/>
  <c r="AC28" i="22" s="1"/>
  <c r="AA27" i="22"/>
  <c r="AB27" i="22" s="1"/>
  <c r="AA26" i="22"/>
  <c r="AB26" i="22" s="1"/>
  <c r="AA25" i="22"/>
  <c r="AB25" i="22" s="1"/>
  <c r="AA24" i="22"/>
  <c r="AC24" i="22" s="1"/>
  <c r="AA23" i="22"/>
  <c r="AC23" i="22" s="1"/>
  <c r="AA22" i="22"/>
  <c r="AC22" i="22" s="1"/>
  <c r="AA21" i="22"/>
  <c r="AC21" i="22" s="1"/>
  <c r="AA20" i="22"/>
  <c r="AC20" i="22" s="1"/>
  <c r="AA19" i="22"/>
  <c r="AC19" i="22" s="1"/>
  <c r="AA18" i="22"/>
  <c r="AC18" i="22" s="1"/>
  <c r="AA17" i="22"/>
  <c r="AB17" i="22" s="1"/>
  <c r="AA16" i="22"/>
  <c r="AB16" i="22" s="1"/>
  <c r="AA15" i="22"/>
  <c r="AB15" i="22" s="1"/>
  <c r="AA14" i="22"/>
  <c r="AB14" i="22" s="1"/>
  <c r="AA13" i="22"/>
  <c r="AC13" i="22" s="1"/>
  <c r="AA12" i="22"/>
  <c r="AC12" i="22" s="1"/>
  <c r="AA11" i="22"/>
  <c r="AB11" i="22" s="1"/>
  <c r="AA10" i="22"/>
  <c r="AC10" i="22" s="1"/>
  <c r="AA9" i="22"/>
  <c r="AB9" i="22" s="1"/>
  <c r="AA8" i="22"/>
  <c r="AC8" i="22" s="1"/>
  <c r="AA7" i="22"/>
  <c r="AC7" i="22" s="1"/>
  <c r="AA6" i="22"/>
  <c r="AC6" i="22" s="1"/>
  <c r="AA5" i="22"/>
  <c r="AC5" i="22" s="1"/>
  <c r="AA4" i="22"/>
  <c r="AC4" i="22" s="1"/>
  <c r="AA3" i="22"/>
  <c r="AA35" i="21"/>
  <c r="AC35" i="21" s="1"/>
  <c r="AA34" i="21"/>
  <c r="AC34" i="21" s="1"/>
  <c r="AA33" i="21"/>
  <c r="AC33" i="21" s="1"/>
  <c r="AA32" i="21"/>
  <c r="AC32" i="21" s="1"/>
  <c r="AA31" i="21"/>
  <c r="AB31" i="21" s="1"/>
  <c r="AA30" i="21"/>
  <c r="AC30" i="21" s="1"/>
  <c r="AA29" i="21"/>
  <c r="AC29" i="21" s="1"/>
  <c r="AA28" i="21"/>
  <c r="AC28" i="21" s="1"/>
  <c r="AA27" i="21"/>
  <c r="AC27" i="21" s="1"/>
  <c r="AA26" i="21"/>
  <c r="AB26" i="21" s="1"/>
  <c r="AA25" i="21"/>
  <c r="AC25" i="21" s="1"/>
  <c r="AA24" i="21"/>
  <c r="AC24" i="21" s="1"/>
  <c r="AA23" i="21"/>
  <c r="AC23" i="21" s="1"/>
  <c r="AA22" i="21"/>
  <c r="AB22" i="21" s="1"/>
  <c r="AA21" i="21"/>
  <c r="AC21" i="21" s="1"/>
  <c r="AA20" i="21"/>
  <c r="AC20" i="21" s="1"/>
  <c r="AA19" i="21"/>
  <c r="AC19" i="21" s="1"/>
  <c r="AA18" i="21"/>
  <c r="AB18" i="21" s="1"/>
  <c r="AA17" i="21"/>
  <c r="AB17" i="21" s="1"/>
  <c r="AA16" i="21"/>
  <c r="AB16" i="21" s="1"/>
  <c r="AA15" i="21"/>
  <c r="AC15" i="21" s="1"/>
  <c r="AA14" i="21"/>
  <c r="AC14" i="21" s="1"/>
  <c r="AA13" i="21"/>
  <c r="AC13" i="21" s="1"/>
  <c r="AA12" i="21"/>
  <c r="AC12" i="21" s="1"/>
  <c r="AA11" i="21"/>
  <c r="AC11" i="21" s="1"/>
  <c r="AA10" i="21"/>
  <c r="AC10" i="21" s="1"/>
  <c r="AA9" i="21"/>
  <c r="AC9" i="21" s="1"/>
  <c r="AA8" i="21"/>
  <c r="AC8" i="21" s="1"/>
  <c r="AA7" i="21"/>
  <c r="AB7" i="21" s="1"/>
  <c r="AA6" i="21"/>
  <c r="AB6" i="21" s="1"/>
  <c r="AA5" i="21"/>
  <c r="AC5" i="21" s="1"/>
  <c r="AA4" i="21"/>
  <c r="AC4" i="21" s="1"/>
  <c r="AA3" i="21"/>
  <c r="AA35" i="20"/>
  <c r="AC35" i="20" s="1"/>
  <c r="AA34" i="20"/>
  <c r="AB34" i="20" s="1"/>
  <c r="AA33" i="20"/>
  <c r="AB33" i="20" s="1"/>
  <c r="AA32" i="20"/>
  <c r="AB32" i="20" s="1"/>
  <c r="AA31" i="20"/>
  <c r="AC31" i="20" s="1"/>
  <c r="AA30" i="20"/>
  <c r="AB30" i="20" s="1"/>
  <c r="AA29" i="20"/>
  <c r="AB29" i="20" s="1"/>
  <c r="AA28" i="20"/>
  <c r="AC28" i="20" s="1"/>
  <c r="AA27" i="20"/>
  <c r="AC27" i="20" s="1"/>
  <c r="AA26" i="20"/>
  <c r="AC26" i="20" s="1"/>
  <c r="AA25" i="20"/>
  <c r="AC25" i="20" s="1"/>
  <c r="AA24" i="20"/>
  <c r="AC24" i="20" s="1"/>
  <c r="AA23" i="20"/>
  <c r="AC23" i="20" s="1"/>
  <c r="AA22" i="20"/>
  <c r="AB22" i="20" s="1"/>
  <c r="AA21" i="20"/>
  <c r="AC21" i="20" s="1"/>
  <c r="AA20" i="20"/>
  <c r="AC20" i="20" s="1"/>
  <c r="AA19" i="20"/>
  <c r="AC19" i="20" s="1"/>
  <c r="AA18" i="20"/>
  <c r="AC18" i="20" s="1"/>
  <c r="AA17" i="20"/>
  <c r="AC17" i="20" s="1"/>
  <c r="AA16" i="20"/>
  <c r="AC16" i="20" s="1"/>
  <c r="AA15" i="20"/>
  <c r="AC15" i="20" s="1"/>
  <c r="AA14" i="20"/>
  <c r="AC14" i="20" s="1"/>
  <c r="AA13" i="20"/>
  <c r="AC13" i="20" s="1"/>
  <c r="AA12" i="20"/>
  <c r="AC12" i="20" s="1"/>
  <c r="AA11" i="20"/>
  <c r="AC11" i="20" s="1"/>
  <c r="AA10" i="20"/>
  <c r="AB10" i="20" s="1"/>
  <c r="AA9" i="20"/>
  <c r="AB9" i="20" s="1"/>
  <c r="AC8" i="20"/>
  <c r="AA8" i="20"/>
  <c r="AB8" i="20" s="1"/>
  <c r="AA7" i="20"/>
  <c r="AC7" i="20" s="1"/>
  <c r="AA6" i="20"/>
  <c r="AB6" i="20" s="1"/>
  <c r="AA5" i="20"/>
  <c r="AB5" i="20" s="1"/>
  <c r="AA4" i="20"/>
  <c r="AC4" i="20" s="1"/>
  <c r="AA3" i="20"/>
  <c r="AC3" i="20" s="1"/>
  <c r="AA35" i="19"/>
  <c r="AC35" i="19" s="1"/>
  <c r="AA34" i="19"/>
  <c r="AC34" i="19" s="1"/>
  <c r="AA33" i="19"/>
  <c r="AC33" i="19" s="1"/>
  <c r="AA32" i="19"/>
  <c r="AB32" i="19" s="1"/>
  <c r="AA31" i="19"/>
  <c r="AC31" i="19" s="1"/>
  <c r="AA30" i="19"/>
  <c r="AC30" i="19" s="1"/>
  <c r="AA29" i="19"/>
  <c r="AC29" i="19" s="1"/>
  <c r="AA28" i="19"/>
  <c r="AB28" i="19" s="1"/>
  <c r="AA27" i="19"/>
  <c r="AC27" i="19" s="1"/>
  <c r="AA26" i="19"/>
  <c r="AC26" i="19" s="1"/>
  <c r="AA25" i="19"/>
  <c r="AC25" i="19" s="1"/>
  <c r="AA24" i="19"/>
  <c r="AC24" i="19" s="1"/>
  <c r="AA23" i="19"/>
  <c r="AB23" i="19" s="1"/>
  <c r="AA22" i="19"/>
  <c r="AC22" i="19" s="1"/>
  <c r="AA21" i="19"/>
  <c r="AC21" i="19" s="1"/>
  <c r="AC20" i="19"/>
  <c r="AA20" i="19"/>
  <c r="AB20" i="19" s="1"/>
  <c r="AA19" i="19"/>
  <c r="AC19" i="19" s="1"/>
  <c r="AA18" i="19"/>
  <c r="AC18" i="19" s="1"/>
  <c r="AA17" i="19"/>
  <c r="AC17" i="19" s="1"/>
  <c r="AA16" i="19"/>
  <c r="AC16" i="19" s="1"/>
  <c r="AA15" i="19"/>
  <c r="AB15" i="19" s="1"/>
  <c r="AA14" i="19"/>
  <c r="AC14" i="19" s="1"/>
  <c r="AA13" i="19"/>
  <c r="AB13" i="19" s="1"/>
  <c r="AA12" i="19"/>
  <c r="AB12" i="19" s="1"/>
  <c r="AA11" i="19"/>
  <c r="AB11" i="19" s="1"/>
  <c r="AA10" i="19"/>
  <c r="AB10" i="19" s="1"/>
  <c r="AA9" i="19"/>
  <c r="AC9" i="19" s="1"/>
  <c r="AA8" i="19"/>
  <c r="AC8" i="19" s="1"/>
  <c r="AA7" i="19"/>
  <c r="AC7" i="19" s="1"/>
  <c r="AA6" i="19"/>
  <c r="AB6" i="19" s="1"/>
  <c r="AA5" i="19"/>
  <c r="AB5" i="19" s="1"/>
  <c r="AA4" i="19"/>
  <c r="AB4" i="19" s="1"/>
  <c r="AA3" i="19"/>
  <c r="AA35" i="18"/>
  <c r="AC35" i="18" s="1"/>
  <c r="AA34" i="18"/>
  <c r="AB34" i="18" s="1"/>
  <c r="AA33" i="18"/>
  <c r="AC33" i="18" s="1"/>
  <c r="AA32" i="18"/>
  <c r="AB32" i="18" s="1"/>
  <c r="AA31" i="18"/>
  <c r="AB31" i="18" s="1"/>
  <c r="AA30" i="18"/>
  <c r="AB30" i="18" s="1"/>
  <c r="AA29" i="18"/>
  <c r="AB29" i="18" s="1"/>
  <c r="AA28" i="18"/>
  <c r="AC28" i="18" s="1"/>
  <c r="AA27" i="18"/>
  <c r="AC27" i="18" s="1"/>
  <c r="AA26" i="18"/>
  <c r="AC26" i="18" s="1"/>
  <c r="AA25" i="18"/>
  <c r="AC25" i="18" s="1"/>
  <c r="AA24" i="18"/>
  <c r="AC24" i="18" s="1"/>
  <c r="AA23" i="18"/>
  <c r="AC23" i="18" s="1"/>
  <c r="AA22" i="18"/>
  <c r="AC22" i="18" s="1"/>
  <c r="AA21" i="18"/>
  <c r="AC21" i="18" s="1"/>
  <c r="AA20" i="18"/>
  <c r="AC20" i="18" s="1"/>
  <c r="AA19" i="18"/>
  <c r="AC19" i="18" s="1"/>
  <c r="AA18" i="18"/>
  <c r="AC18" i="18" s="1"/>
  <c r="AA17" i="18"/>
  <c r="AB17" i="18" s="1"/>
  <c r="AA16" i="18"/>
  <c r="AB16" i="18" s="1"/>
  <c r="AA15" i="18"/>
  <c r="AC15" i="18" s="1"/>
  <c r="AA14" i="18"/>
  <c r="AB14" i="18" s="1"/>
  <c r="AA13" i="18"/>
  <c r="AC13" i="18" s="1"/>
  <c r="AA12" i="18"/>
  <c r="AC12" i="18" s="1"/>
  <c r="AB11" i="18"/>
  <c r="AA11" i="18"/>
  <c r="AC11" i="18" s="1"/>
  <c r="AA10" i="18"/>
  <c r="AB10" i="18" s="1"/>
  <c r="AA9" i="18"/>
  <c r="AC9" i="18" s="1"/>
  <c r="AA8" i="18"/>
  <c r="AC8" i="18" s="1"/>
  <c r="AA7" i="18"/>
  <c r="AB7" i="18" s="1"/>
  <c r="AA6" i="18"/>
  <c r="AC6" i="18" s="1"/>
  <c r="AA5" i="18"/>
  <c r="AB5" i="18" s="1"/>
  <c r="AA4" i="18"/>
  <c r="AC4" i="18" s="1"/>
  <c r="AA3" i="18"/>
  <c r="AC3" i="18" s="1"/>
  <c r="AA35" i="17"/>
  <c r="AC35" i="17" s="1"/>
  <c r="AA34" i="17"/>
  <c r="AC34" i="17" s="1"/>
  <c r="AA33" i="17"/>
  <c r="AC33" i="17" s="1"/>
  <c r="AA32" i="17"/>
  <c r="AB32" i="17" s="1"/>
  <c r="AA31" i="17"/>
  <c r="AC31" i="17" s="1"/>
  <c r="AA30" i="17"/>
  <c r="AC30" i="17" s="1"/>
  <c r="AA29" i="17"/>
  <c r="AB29" i="17" s="1"/>
  <c r="AA28" i="17"/>
  <c r="AC28" i="17" s="1"/>
  <c r="AA27" i="17"/>
  <c r="AC27" i="17" s="1"/>
  <c r="AA26" i="17"/>
  <c r="AB26" i="17" s="1"/>
  <c r="AA25" i="17"/>
  <c r="AC25" i="17" s="1"/>
  <c r="AA24" i="17"/>
  <c r="AB24" i="17" s="1"/>
  <c r="AA23" i="17"/>
  <c r="AB23" i="17" s="1"/>
  <c r="AA22" i="17"/>
  <c r="AC22" i="17" s="1"/>
  <c r="AA21" i="17"/>
  <c r="AC21" i="17" s="1"/>
  <c r="AA20" i="17"/>
  <c r="AC20" i="17" s="1"/>
  <c r="AA19" i="17"/>
  <c r="AB19" i="17" s="1"/>
  <c r="AA18" i="17"/>
  <c r="AC18" i="17" s="1"/>
  <c r="AA17" i="17"/>
  <c r="AB17" i="17" s="1"/>
  <c r="AA16" i="17"/>
  <c r="AC16" i="17" s="1"/>
  <c r="AA15" i="17"/>
  <c r="AC15" i="17" s="1"/>
  <c r="AA14" i="17"/>
  <c r="AC14" i="17" s="1"/>
  <c r="AA13" i="17"/>
  <c r="AC13" i="17" s="1"/>
  <c r="AA12" i="17"/>
  <c r="AC12" i="17" s="1"/>
  <c r="AA11" i="17"/>
  <c r="AB11" i="17" s="1"/>
  <c r="AA10" i="17"/>
  <c r="AC10" i="17" s="1"/>
  <c r="AA9" i="17"/>
  <c r="AC9" i="17" s="1"/>
  <c r="AA8" i="17"/>
  <c r="AC8" i="17" s="1"/>
  <c r="AA7" i="17"/>
  <c r="AC7" i="17" s="1"/>
  <c r="AA6" i="17"/>
  <c r="AC6" i="17" s="1"/>
  <c r="AA5" i="17"/>
  <c r="AC5" i="17" s="1"/>
  <c r="AA4" i="17"/>
  <c r="AC4" i="17" s="1"/>
  <c r="AA3" i="17"/>
  <c r="AC3" i="17" s="1"/>
  <c r="AA35" i="16"/>
  <c r="AC35" i="16" s="1"/>
  <c r="AA34" i="16"/>
  <c r="AB34" i="16" s="1"/>
  <c r="AA33" i="16"/>
  <c r="AC33" i="16" s="1"/>
  <c r="AA32" i="16"/>
  <c r="AC32" i="16" s="1"/>
  <c r="AA31" i="16"/>
  <c r="AC31" i="16" s="1"/>
  <c r="AA30" i="16"/>
  <c r="AC30" i="16" s="1"/>
  <c r="AA29" i="16"/>
  <c r="AB29" i="16" s="1"/>
  <c r="AA28" i="16"/>
  <c r="AC28" i="16" s="1"/>
  <c r="AA27" i="16"/>
  <c r="AC27" i="16" s="1"/>
  <c r="AA26" i="16"/>
  <c r="AC26" i="16" s="1"/>
  <c r="AA25" i="16"/>
  <c r="AC25" i="16" s="1"/>
  <c r="AA24" i="16"/>
  <c r="AC24" i="16" s="1"/>
  <c r="AA23" i="16"/>
  <c r="AC23" i="16" s="1"/>
  <c r="AA22" i="16"/>
  <c r="AC22" i="16" s="1"/>
  <c r="AA21" i="16"/>
  <c r="AC21" i="16" s="1"/>
  <c r="AA20" i="16"/>
  <c r="AC20" i="16" s="1"/>
  <c r="AA19" i="16"/>
  <c r="AC19" i="16" s="1"/>
  <c r="AA18" i="16"/>
  <c r="AC18" i="16" s="1"/>
  <c r="AA17" i="16"/>
  <c r="AC17" i="16" s="1"/>
  <c r="AA16" i="16"/>
  <c r="AC16" i="16" s="1"/>
  <c r="AA15" i="16"/>
  <c r="AB15" i="16" s="1"/>
  <c r="AA14" i="16"/>
  <c r="AC14" i="16" s="1"/>
  <c r="AA13" i="16"/>
  <c r="AC13" i="16" s="1"/>
  <c r="AA12" i="16"/>
  <c r="AC12" i="16" s="1"/>
  <c r="AA11" i="16"/>
  <c r="AB11" i="16" s="1"/>
  <c r="AA10" i="16"/>
  <c r="AC10" i="16" s="1"/>
  <c r="AA9" i="16"/>
  <c r="AB9" i="16" s="1"/>
  <c r="AA8" i="16"/>
  <c r="AC8" i="16" s="1"/>
  <c r="AA7" i="16"/>
  <c r="AC7" i="16" s="1"/>
  <c r="AA6" i="16"/>
  <c r="AC6" i="16" s="1"/>
  <c r="AA5" i="16"/>
  <c r="AB5" i="16" s="1"/>
  <c r="AA4" i="16"/>
  <c r="AC4" i="16" s="1"/>
  <c r="AA3" i="16"/>
  <c r="AA35" i="15"/>
  <c r="AC35" i="15" s="1"/>
  <c r="AA34" i="15"/>
  <c r="AB34" i="15" s="1"/>
  <c r="AA33" i="15"/>
  <c r="AC33" i="15" s="1"/>
  <c r="AA32" i="15"/>
  <c r="AC32" i="15" s="1"/>
  <c r="AA31" i="15"/>
  <c r="AC31" i="15" s="1"/>
  <c r="AA30" i="15"/>
  <c r="AB30" i="15" s="1"/>
  <c r="AA29" i="15"/>
  <c r="AB29" i="15" s="1"/>
  <c r="AA28" i="15"/>
  <c r="AC28" i="15" s="1"/>
  <c r="AA27" i="15"/>
  <c r="AC27" i="15" s="1"/>
  <c r="AA26" i="15"/>
  <c r="AC26" i="15" s="1"/>
  <c r="AA25" i="15"/>
  <c r="AC25" i="15" s="1"/>
  <c r="AA24" i="15"/>
  <c r="AC24" i="15" s="1"/>
  <c r="AA23" i="15"/>
  <c r="AB23" i="15" s="1"/>
  <c r="AA22" i="15"/>
  <c r="AC22" i="15" s="1"/>
  <c r="AA21" i="15"/>
  <c r="AB21" i="15" s="1"/>
  <c r="AA20" i="15"/>
  <c r="AC20" i="15" s="1"/>
  <c r="AA19" i="15"/>
  <c r="AC19" i="15" s="1"/>
  <c r="AA18" i="15"/>
  <c r="AB18" i="15" s="1"/>
  <c r="AA17" i="15"/>
  <c r="AB17" i="15" s="1"/>
  <c r="AA16" i="15"/>
  <c r="AB16" i="15" s="1"/>
  <c r="AA15" i="15"/>
  <c r="AC15" i="15" s="1"/>
  <c r="AA14" i="15"/>
  <c r="AC14" i="15" s="1"/>
  <c r="AA13" i="15"/>
  <c r="AC13" i="15" s="1"/>
  <c r="AA12" i="15"/>
  <c r="AC12" i="15" s="1"/>
  <c r="AA11" i="15"/>
  <c r="AC11" i="15" s="1"/>
  <c r="AA10" i="15"/>
  <c r="AC10" i="15" s="1"/>
  <c r="AA9" i="15"/>
  <c r="AC9" i="15" s="1"/>
  <c r="AA8" i="15"/>
  <c r="AB8" i="15" s="1"/>
  <c r="AA7" i="15"/>
  <c r="AC7" i="15" s="1"/>
  <c r="AA6" i="15"/>
  <c r="AC6" i="15" s="1"/>
  <c r="AA5" i="15"/>
  <c r="AC5" i="15" s="1"/>
  <c r="AA4" i="15"/>
  <c r="AC4" i="15" s="1"/>
  <c r="AA3" i="15"/>
  <c r="AC3" i="15" s="1"/>
  <c r="AA35" i="14"/>
  <c r="AC35" i="14" s="1"/>
  <c r="AA34" i="14"/>
  <c r="AC34" i="14" s="1"/>
  <c r="AA33" i="14"/>
  <c r="AC33" i="14" s="1"/>
  <c r="AA32" i="14"/>
  <c r="AC32" i="14" s="1"/>
  <c r="AA31" i="14"/>
  <c r="AC31" i="14" s="1"/>
  <c r="AA30" i="14"/>
  <c r="AC30" i="14" s="1"/>
  <c r="AA29" i="14"/>
  <c r="AC29" i="14" s="1"/>
  <c r="AA28" i="14"/>
  <c r="AC28" i="14" s="1"/>
  <c r="AA27" i="14"/>
  <c r="AC27" i="14" s="1"/>
  <c r="AA26" i="14"/>
  <c r="AC26" i="14" s="1"/>
  <c r="AA25" i="14"/>
  <c r="AC25" i="14" s="1"/>
  <c r="AA24" i="14"/>
  <c r="AB24" i="14" s="1"/>
  <c r="AA23" i="14"/>
  <c r="AC23" i="14" s="1"/>
  <c r="AA22" i="14"/>
  <c r="AB22" i="14" s="1"/>
  <c r="AA21" i="14"/>
  <c r="AC21" i="14" s="1"/>
  <c r="AA20" i="14"/>
  <c r="AC20" i="14" s="1"/>
  <c r="AA19" i="14"/>
  <c r="AC19" i="14" s="1"/>
  <c r="AA18" i="14"/>
  <c r="AC18" i="14" s="1"/>
  <c r="AA17" i="14"/>
  <c r="AB17" i="14" s="1"/>
  <c r="AA16" i="14"/>
  <c r="AB16" i="14" s="1"/>
  <c r="AA15" i="14"/>
  <c r="AB15" i="14" s="1"/>
  <c r="AA14" i="14"/>
  <c r="AC14" i="14" s="1"/>
  <c r="AA13" i="14"/>
  <c r="AC13" i="14" s="1"/>
  <c r="AA12" i="14"/>
  <c r="AC12" i="14" s="1"/>
  <c r="AA11" i="14"/>
  <c r="AC11" i="14" s="1"/>
  <c r="AA10" i="14"/>
  <c r="AB10" i="14" s="1"/>
  <c r="AA9" i="14"/>
  <c r="AC9" i="14" s="1"/>
  <c r="AA8" i="14"/>
  <c r="AC8" i="14" s="1"/>
  <c r="AA7" i="14"/>
  <c r="AB7" i="14" s="1"/>
  <c r="AA6" i="14"/>
  <c r="AC6" i="14" s="1"/>
  <c r="AA5" i="14"/>
  <c r="AC5" i="14" s="1"/>
  <c r="AA4" i="14"/>
  <c r="AC4" i="14" s="1"/>
  <c r="AA3" i="14"/>
  <c r="AC3" i="14" s="1"/>
  <c r="AA35" i="13"/>
  <c r="AC35" i="13" s="1"/>
  <c r="AA34" i="13"/>
  <c r="AC34" i="13" s="1"/>
  <c r="AA33" i="13"/>
  <c r="AC33" i="13" s="1"/>
  <c r="AA32" i="13"/>
  <c r="AC32" i="13" s="1"/>
  <c r="AA31" i="13"/>
  <c r="AB31" i="13" s="1"/>
  <c r="AA30" i="13"/>
  <c r="AC30" i="13" s="1"/>
  <c r="AA29" i="13"/>
  <c r="AB29" i="13" s="1"/>
  <c r="AA28" i="13"/>
  <c r="AC28" i="13" s="1"/>
  <c r="AA27" i="13"/>
  <c r="AC27" i="13" s="1"/>
  <c r="AA26" i="13"/>
  <c r="AB26" i="13" s="1"/>
  <c r="AA25" i="13"/>
  <c r="AB25" i="13" s="1"/>
  <c r="AA24" i="13"/>
  <c r="AB24" i="13" s="1"/>
  <c r="AA23" i="13"/>
  <c r="AC23" i="13" s="1"/>
  <c r="AA22" i="13"/>
  <c r="AC22" i="13" s="1"/>
  <c r="AA21" i="13"/>
  <c r="AC21" i="13" s="1"/>
  <c r="AA20" i="13"/>
  <c r="AC20" i="13" s="1"/>
  <c r="AA19" i="13"/>
  <c r="AC19" i="13" s="1"/>
  <c r="AA18" i="13"/>
  <c r="AC18" i="13" s="1"/>
  <c r="AA17" i="13"/>
  <c r="AB17" i="13" s="1"/>
  <c r="AA16" i="13"/>
  <c r="AC16" i="13" s="1"/>
  <c r="AA15" i="13"/>
  <c r="AC15" i="13" s="1"/>
  <c r="AA14" i="13"/>
  <c r="AC14" i="13" s="1"/>
  <c r="AA13" i="13"/>
  <c r="AC13" i="13" s="1"/>
  <c r="AA12" i="13"/>
  <c r="AC12" i="13" s="1"/>
  <c r="AA11" i="13"/>
  <c r="AC11" i="13" s="1"/>
  <c r="AA10" i="13"/>
  <c r="AC10" i="13" s="1"/>
  <c r="AA9" i="13"/>
  <c r="AB9" i="13" s="1"/>
  <c r="AA8" i="13"/>
  <c r="AC8" i="13" s="1"/>
  <c r="AA7" i="13"/>
  <c r="AC7" i="13" s="1"/>
  <c r="AA6" i="13"/>
  <c r="AC6" i="13" s="1"/>
  <c r="AA5" i="13"/>
  <c r="AC5" i="13" s="1"/>
  <c r="AA4" i="13"/>
  <c r="AC4" i="13" s="1"/>
  <c r="AA3" i="13"/>
  <c r="AC3" i="13" s="1"/>
  <c r="AA35" i="12"/>
  <c r="AC35" i="12" s="1"/>
  <c r="AA34" i="12"/>
  <c r="AB34" i="12" s="1"/>
  <c r="AA33" i="12"/>
  <c r="AC33" i="12" s="1"/>
  <c r="AA32" i="12"/>
  <c r="AC32" i="12" s="1"/>
  <c r="AA31" i="12"/>
  <c r="AC31" i="12" s="1"/>
  <c r="AA30" i="12"/>
  <c r="AC30" i="12" s="1"/>
  <c r="AA29" i="12"/>
  <c r="AC29" i="12" s="1"/>
  <c r="AA28" i="12"/>
  <c r="AC28" i="12" s="1"/>
  <c r="AA27" i="12"/>
  <c r="AC27" i="12" s="1"/>
  <c r="AA26" i="12"/>
  <c r="AC26" i="12" s="1"/>
  <c r="AA25" i="12"/>
  <c r="AB25" i="12" s="1"/>
  <c r="AA24" i="12"/>
  <c r="AB24" i="12" s="1"/>
  <c r="AA23" i="12"/>
  <c r="AC23" i="12" s="1"/>
  <c r="AA22" i="12"/>
  <c r="AC22" i="12" s="1"/>
  <c r="AA21" i="12"/>
  <c r="AB21" i="12" s="1"/>
  <c r="AA20" i="12"/>
  <c r="AC20" i="12" s="1"/>
  <c r="AA19" i="12"/>
  <c r="AC19" i="12" s="1"/>
  <c r="AA18" i="12"/>
  <c r="AC18" i="12" s="1"/>
  <c r="AA17" i="12"/>
  <c r="AC17" i="12" s="1"/>
  <c r="AA16" i="12"/>
  <c r="AC16" i="12" s="1"/>
  <c r="AA15" i="12"/>
  <c r="AC15" i="12" s="1"/>
  <c r="AA14" i="12"/>
  <c r="AC14" i="12" s="1"/>
  <c r="AA13" i="12"/>
  <c r="AC13" i="12" s="1"/>
  <c r="AA12" i="12"/>
  <c r="AC12" i="12" s="1"/>
  <c r="AA11" i="12"/>
  <c r="AC11" i="12" s="1"/>
  <c r="AA10" i="12"/>
  <c r="AB10" i="12" s="1"/>
  <c r="AA9" i="12"/>
  <c r="AC9" i="12" s="1"/>
  <c r="AA8" i="12"/>
  <c r="AC8" i="12" s="1"/>
  <c r="AA7" i="12"/>
  <c r="AC7" i="12" s="1"/>
  <c r="AA6" i="12"/>
  <c r="AC6" i="12" s="1"/>
  <c r="AA5" i="12"/>
  <c r="AC5" i="12" s="1"/>
  <c r="AA4" i="12"/>
  <c r="AC4" i="12" s="1"/>
  <c r="AA3" i="12"/>
  <c r="AC3" i="12" s="1"/>
  <c r="AA35" i="11"/>
  <c r="AC35" i="11" s="1"/>
  <c r="AA34" i="11"/>
  <c r="AC34" i="11" s="1"/>
  <c r="AA33" i="11"/>
  <c r="AC33" i="11" s="1"/>
  <c r="AA32" i="11"/>
  <c r="AB32" i="11" s="1"/>
  <c r="AA31" i="11"/>
  <c r="AC31" i="11" s="1"/>
  <c r="AA30" i="11"/>
  <c r="AB30" i="11" s="1"/>
  <c r="AA29" i="11"/>
  <c r="AC29" i="11" s="1"/>
  <c r="AA28" i="11"/>
  <c r="AC28" i="11" s="1"/>
  <c r="AA27" i="11"/>
  <c r="AC27" i="11" s="1"/>
  <c r="AA26" i="11"/>
  <c r="AC26" i="11" s="1"/>
  <c r="AA25" i="11"/>
  <c r="AC25" i="11" s="1"/>
  <c r="AA24" i="11"/>
  <c r="AB24" i="11" s="1"/>
  <c r="AA23" i="11"/>
  <c r="AC23" i="11" s="1"/>
  <c r="AA22" i="11"/>
  <c r="AC22" i="11" s="1"/>
  <c r="AA21" i="11"/>
  <c r="AC21" i="11" s="1"/>
  <c r="AA20" i="11"/>
  <c r="AC20" i="11" s="1"/>
  <c r="AA19" i="11"/>
  <c r="AC19" i="11" s="1"/>
  <c r="AA18" i="11"/>
  <c r="AC18" i="11" s="1"/>
  <c r="AA17" i="11"/>
  <c r="AB17" i="11" s="1"/>
  <c r="AA16" i="11"/>
  <c r="AC16" i="11" s="1"/>
  <c r="AA15" i="11"/>
  <c r="AB15" i="11" s="1"/>
  <c r="AA14" i="11"/>
  <c r="AC14" i="11" s="1"/>
  <c r="AA13" i="11"/>
  <c r="AB13" i="11" s="1"/>
  <c r="AA12" i="11"/>
  <c r="AC12" i="11" s="1"/>
  <c r="AA11" i="11"/>
  <c r="AC11" i="11" s="1"/>
  <c r="AA10" i="11"/>
  <c r="AC10" i="11" s="1"/>
  <c r="AA9" i="11"/>
  <c r="AB9" i="11" s="1"/>
  <c r="AA8" i="11"/>
  <c r="AB8" i="11" s="1"/>
  <c r="AA7" i="11"/>
  <c r="AB7" i="11" s="1"/>
  <c r="AA6" i="11"/>
  <c r="AC6" i="11" s="1"/>
  <c r="AA5" i="11"/>
  <c r="AC5" i="11" s="1"/>
  <c r="AA4" i="11"/>
  <c r="AC4" i="11" s="1"/>
  <c r="AA3" i="11"/>
  <c r="AC3" i="11" s="1"/>
  <c r="AA35" i="10"/>
  <c r="AC35" i="10" s="1"/>
  <c r="AA34" i="10"/>
  <c r="AC34" i="10" s="1"/>
  <c r="AA33" i="10"/>
  <c r="AC33" i="10" s="1"/>
  <c r="AA32" i="10"/>
  <c r="AC32" i="10" s="1"/>
  <c r="AA31" i="10"/>
  <c r="AC31" i="10" s="1"/>
  <c r="AA30" i="10"/>
  <c r="AB30" i="10" s="1"/>
  <c r="AA29" i="10"/>
  <c r="AB29" i="10" s="1"/>
  <c r="AA28" i="10"/>
  <c r="AC28" i="10" s="1"/>
  <c r="AA27" i="10"/>
  <c r="AC27" i="10" s="1"/>
  <c r="AA26" i="10"/>
  <c r="AB26" i="10" s="1"/>
  <c r="AA25" i="10"/>
  <c r="AB25" i="10" s="1"/>
  <c r="AA24" i="10"/>
  <c r="AC24" i="10" s="1"/>
  <c r="AA23" i="10"/>
  <c r="AC23" i="10" s="1"/>
  <c r="AA22" i="10"/>
  <c r="AB22" i="10" s="1"/>
  <c r="AA21" i="10"/>
  <c r="AB21" i="10" s="1"/>
  <c r="AA20" i="10"/>
  <c r="AC20" i="10" s="1"/>
  <c r="AA19" i="10"/>
  <c r="AC19" i="10" s="1"/>
  <c r="AA18" i="10"/>
  <c r="AC18" i="10" s="1"/>
  <c r="AA17" i="10"/>
  <c r="AC17" i="10" s="1"/>
  <c r="AA16" i="10"/>
  <c r="AC16" i="10" s="1"/>
  <c r="AA15" i="10"/>
  <c r="AB15" i="10" s="1"/>
  <c r="AA14" i="10"/>
  <c r="AC14" i="10" s="1"/>
  <c r="AA13" i="10"/>
  <c r="AC13" i="10" s="1"/>
  <c r="AA12" i="10"/>
  <c r="AC12" i="10" s="1"/>
  <c r="AA11" i="10"/>
  <c r="AC11" i="10" s="1"/>
  <c r="AA10" i="10"/>
  <c r="AC10" i="10" s="1"/>
  <c r="AA9" i="10"/>
  <c r="AC9" i="10" s="1"/>
  <c r="AA8" i="10"/>
  <c r="AB8" i="10" s="1"/>
  <c r="AA7" i="10"/>
  <c r="AB7" i="10" s="1"/>
  <c r="AA6" i="10"/>
  <c r="AC6" i="10" s="1"/>
  <c r="AA5" i="10"/>
  <c r="AC5" i="10" s="1"/>
  <c r="AA4" i="10"/>
  <c r="AC4" i="10" s="1"/>
  <c r="AA3" i="10"/>
  <c r="AC4" i="4"/>
  <c r="AC5" i="4"/>
  <c r="AC6" i="4"/>
  <c r="AC7" i="4"/>
  <c r="AC8" i="4"/>
  <c r="AC16" i="4"/>
  <c r="AC17" i="4"/>
  <c r="AC18" i="4"/>
  <c r="AC19" i="4"/>
  <c r="AC30" i="4"/>
  <c r="AC31" i="4"/>
  <c r="AC32" i="4"/>
  <c r="AC33" i="4"/>
  <c r="AC34" i="4"/>
  <c r="AB5" i="4"/>
  <c r="AB6" i="4"/>
  <c r="AB7" i="4"/>
  <c r="AB8" i="4"/>
  <c r="AB20" i="4"/>
  <c r="AB24" i="4"/>
  <c r="AB25" i="4"/>
  <c r="AB32" i="4"/>
  <c r="AB33" i="4"/>
  <c r="AB34" i="4"/>
  <c r="AA35" i="9"/>
  <c r="AC35" i="9" s="1"/>
  <c r="AA34" i="9"/>
  <c r="AC34" i="9" s="1"/>
  <c r="AA33" i="9"/>
  <c r="AA32" i="9"/>
  <c r="AC32" i="9" s="1"/>
  <c r="AA31" i="9"/>
  <c r="AC31" i="9" s="1"/>
  <c r="AA30" i="9"/>
  <c r="AC30" i="9" s="1"/>
  <c r="AA29" i="9"/>
  <c r="AC29" i="9" s="1"/>
  <c r="AA28" i="9"/>
  <c r="AC28" i="9" s="1"/>
  <c r="AA27" i="9"/>
  <c r="AB27" i="9" s="1"/>
  <c r="AA26" i="9"/>
  <c r="AB26" i="9" s="1"/>
  <c r="AA25" i="9"/>
  <c r="AB25" i="9" s="1"/>
  <c r="AA24" i="9"/>
  <c r="AB24" i="9" s="1"/>
  <c r="AA23" i="9"/>
  <c r="AA22" i="9"/>
  <c r="AB22" i="9" s="1"/>
  <c r="AA21" i="9"/>
  <c r="AB21" i="9" s="1"/>
  <c r="AA20" i="9"/>
  <c r="AB20" i="9" s="1"/>
  <c r="AA19" i="9"/>
  <c r="AC19" i="9" s="1"/>
  <c r="AA18" i="9"/>
  <c r="AC18" i="9" s="1"/>
  <c r="AA17" i="9"/>
  <c r="AA16" i="9"/>
  <c r="AA15" i="9"/>
  <c r="AC15" i="9" s="1"/>
  <c r="AA14" i="9"/>
  <c r="AB14" i="9" s="1"/>
  <c r="AA13" i="9"/>
  <c r="AC13" i="9" s="1"/>
  <c r="AA12" i="9"/>
  <c r="AC12" i="9" s="1"/>
  <c r="AA11" i="9"/>
  <c r="AC11" i="9" s="1"/>
  <c r="AA10" i="9"/>
  <c r="AC10" i="9" s="1"/>
  <c r="AA9" i="9"/>
  <c r="AA8" i="9"/>
  <c r="AC8" i="9" s="1"/>
  <c r="AA7" i="9"/>
  <c r="AC7" i="9" s="1"/>
  <c r="AA6" i="9"/>
  <c r="AC6" i="9" s="1"/>
  <c r="AA5" i="9"/>
  <c r="AC5" i="9" s="1"/>
  <c r="AA4" i="9"/>
  <c r="AC4" i="9" s="1"/>
  <c r="AA3" i="9"/>
  <c r="AC3" i="9" s="1"/>
  <c r="AA35" i="8"/>
  <c r="AB35" i="8" s="1"/>
  <c r="AA34" i="8"/>
  <c r="AC34" i="8" s="1"/>
  <c r="AA33" i="8"/>
  <c r="AB33" i="8" s="1"/>
  <c r="AA32" i="8"/>
  <c r="AB32" i="8" s="1"/>
  <c r="AA31" i="8"/>
  <c r="AB31" i="8" s="1"/>
  <c r="AA30" i="8"/>
  <c r="AB30" i="8" s="1"/>
  <c r="AA29" i="8"/>
  <c r="AB29" i="8" s="1"/>
  <c r="AA28" i="8"/>
  <c r="AB28" i="8" s="1"/>
  <c r="AA27" i="8"/>
  <c r="AB27" i="8" s="1"/>
  <c r="AA26" i="8"/>
  <c r="AB26" i="8" s="1"/>
  <c r="AA25" i="8"/>
  <c r="AC25" i="8" s="1"/>
  <c r="AA24" i="8"/>
  <c r="AA23" i="8"/>
  <c r="AA22" i="8"/>
  <c r="AA21" i="8"/>
  <c r="AA20" i="8"/>
  <c r="AA19" i="8"/>
  <c r="AA18" i="8"/>
  <c r="AA17" i="8"/>
  <c r="AC17" i="8" s="1"/>
  <c r="AA16" i="8"/>
  <c r="AC16" i="8" s="1"/>
  <c r="AA15" i="8"/>
  <c r="AC15" i="8" s="1"/>
  <c r="AA14" i="8"/>
  <c r="AC14" i="8" s="1"/>
  <c r="AA13" i="8"/>
  <c r="AC13" i="8" s="1"/>
  <c r="AA12" i="8"/>
  <c r="AC12" i="8" s="1"/>
  <c r="AA11" i="8"/>
  <c r="AC11" i="8" s="1"/>
  <c r="AA10" i="8"/>
  <c r="AC10" i="8" s="1"/>
  <c r="AA9" i="8"/>
  <c r="AB9" i="8" s="1"/>
  <c r="AA8" i="8"/>
  <c r="AB8" i="8" s="1"/>
  <c r="AA7" i="8"/>
  <c r="AB7" i="8" s="1"/>
  <c r="AA6" i="8"/>
  <c r="AB6" i="8" s="1"/>
  <c r="AA5" i="8"/>
  <c r="AB5" i="8" s="1"/>
  <c r="AA4" i="8"/>
  <c r="AB4" i="8" s="1"/>
  <c r="AA3" i="8"/>
  <c r="AC3" i="8" s="1"/>
  <c r="AA35" i="7"/>
  <c r="AB35" i="7" s="1"/>
  <c r="AA34" i="7"/>
  <c r="AB34" i="7" s="1"/>
  <c r="AA33" i="7"/>
  <c r="AB33" i="7" s="1"/>
  <c r="AA32" i="7"/>
  <c r="AB32" i="7" s="1"/>
  <c r="AA31" i="7"/>
  <c r="AA30" i="7"/>
  <c r="AA29" i="7"/>
  <c r="AA28" i="7"/>
  <c r="AC28" i="7" s="1"/>
  <c r="AA27" i="7"/>
  <c r="AC27" i="7" s="1"/>
  <c r="AA26" i="7"/>
  <c r="AC26" i="7" s="1"/>
  <c r="AA25" i="7"/>
  <c r="AC25" i="7" s="1"/>
  <c r="AA24" i="7"/>
  <c r="AC24" i="7" s="1"/>
  <c r="AA23" i="7"/>
  <c r="AB23" i="7" s="1"/>
  <c r="AA22" i="7"/>
  <c r="AB22" i="7" s="1"/>
  <c r="AA21" i="7"/>
  <c r="AC21" i="7" s="1"/>
  <c r="AA20" i="7"/>
  <c r="AC20" i="7" s="1"/>
  <c r="AA19" i="7"/>
  <c r="AC19" i="7" s="1"/>
  <c r="AA18" i="7"/>
  <c r="AC18" i="7" s="1"/>
  <c r="AA17" i="7"/>
  <c r="AA16" i="7"/>
  <c r="AC16" i="7" s="1"/>
  <c r="AA15" i="7"/>
  <c r="AB15" i="7" s="1"/>
  <c r="AA14" i="7"/>
  <c r="AA13" i="7"/>
  <c r="AA12" i="7"/>
  <c r="AB12" i="7" s="1"/>
  <c r="AA11" i="7"/>
  <c r="AB11" i="7" s="1"/>
  <c r="AA10" i="7"/>
  <c r="AB10" i="7" s="1"/>
  <c r="AA9" i="7"/>
  <c r="AB9" i="7" s="1"/>
  <c r="AA8" i="7"/>
  <c r="AB8" i="7" s="1"/>
  <c r="AA7" i="7"/>
  <c r="AA6" i="7"/>
  <c r="AA5" i="7"/>
  <c r="AA4" i="7"/>
  <c r="AC4" i="7" s="1"/>
  <c r="AA3" i="7"/>
  <c r="AC3" i="7" s="1"/>
  <c r="AA35" i="6"/>
  <c r="AB35" i="6" s="1"/>
  <c r="AA34" i="6"/>
  <c r="AB34" i="6" s="1"/>
  <c r="AA33" i="6"/>
  <c r="AC33" i="6" s="1"/>
  <c r="AA32" i="6"/>
  <c r="AC32" i="6" s="1"/>
  <c r="AA31" i="6"/>
  <c r="AC31" i="6" s="1"/>
  <c r="AA30" i="6"/>
  <c r="AA29" i="6"/>
  <c r="AB29" i="6" s="1"/>
  <c r="AA28" i="6"/>
  <c r="AA27" i="6"/>
  <c r="AC27" i="6" s="1"/>
  <c r="AA26" i="6"/>
  <c r="AC26" i="6" s="1"/>
  <c r="AA25" i="6"/>
  <c r="AC25" i="6" s="1"/>
  <c r="AA24" i="6"/>
  <c r="AB24" i="6" s="1"/>
  <c r="AA23" i="6"/>
  <c r="AB23" i="6" s="1"/>
  <c r="AA22" i="6"/>
  <c r="AC22" i="6" s="1"/>
  <c r="AA21" i="6"/>
  <c r="AB21" i="6" s="1"/>
  <c r="AA20" i="6"/>
  <c r="AB20" i="6" s="1"/>
  <c r="AA19" i="6"/>
  <c r="AB19" i="6" s="1"/>
  <c r="AA18" i="6"/>
  <c r="AB18" i="6" s="1"/>
  <c r="AA17" i="6"/>
  <c r="AB17" i="6" s="1"/>
  <c r="AA16" i="6"/>
  <c r="AB16" i="6" s="1"/>
  <c r="AA15" i="6"/>
  <c r="AB15" i="6" s="1"/>
  <c r="AA14" i="6"/>
  <c r="AB14" i="6" s="1"/>
  <c r="AA13" i="6"/>
  <c r="AC13" i="6" s="1"/>
  <c r="AA12" i="6"/>
  <c r="AA11" i="6"/>
  <c r="AB11" i="6" s="1"/>
  <c r="AA10" i="6"/>
  <c r="AB10" i="6" s="1"/>
  <c r="AA9" i="6"/>
  <c r="AC9" i="6" s="1"/>
  <c r="AA8" i="6"/>
  <c r="AC8" i="6" s="1"/>
  <c r="AA7" i="6"/>
  <c r="AC7" i="6" s="1"/>
  <c r="AA6" i="6"/>
  <c r="AA5" i="6"/>
  <c r="AB5" i="6" s="1"/>
  <c r="AA4" i="6"/>
  <c r="AA3" i="6"/>
  <c r="AA35" i="5"/>
  <c r="AB35" i="5" s="1"/>
  <c r="AA34" i="5"/>
  <c r="AC34" i="5" s="1"/>
  <c r="AA33" i="5"/>
  <c r="AC33" i="5" s="1"/>
  <c r="AA32" i="5"/>
  <c r="AC32" i="5" s="1"/>
  <c r="AA31" i="5"/>
  <c r="AC31" i="5" s="1"/>
  <c r="AA30" i="5"/>
  <c r="AB30" i="5" s="1"/>
  <c r="AA29" i="5"/>
  <c r="AC29" i="5" s="1"/>
  <c r="AA28" i="5"/>
  <c r="AC28" i="5" s="1"/>
  <c r="AA27" i="5"/>
  <c r="AC27" i="5" s="1"/>
  <c r="AA26" i="5"/>
  <c r="AC26" i="5" s="1"/>
  <c r="AA25" i="5"/>
  <c r="AB25" i="5" s="1"/>
  <c r="AA24" i="5"/>
  <c r="AB24" i="5" s="1"/>
  <c r="AA23" i="5"/>
  <c r="AB23" i="5" s="1"/>
  <c r="AA22" i="5"/>
  <c r="AB22" i="5" s="1"/>
  <c r="AA21" i="5"/>
  <c r="AB21" i="5" s="1"/>
  <c r="AA20" i="5"/>
  <c r="AB20" i="5" s="1"/>
  <c r="AA19" i="5"/>
  <c r="AC19" i="5" s="1"/>
  <c r="AA18" i="5"/>
  <c r="AC18" i="5" s="1"/>
  <c r="AA17" i="5"/>
  <c r="AC17" i="5" s="1"/>
  <c r="AA16" i="5"/>
  <c r="AC16" i="5" s="1"/>
  <c r="AA15" i="5"/>
  <c r="AC15" i="5" s="1"/>
  <c r="AA14" i="5"/>
  <c r="AA13" i="5"/>
  <c r="AB13" i="5" s="1"/>
  <c r="AA12" i="5"/>
  <c r="AB12" i="5" s="1"/>
  <c r="AA11" i="5"/>
  <c r="AB11" i="5" s="1"/>
  <c r="AA10" i="5"/>
  <c r="AC10" i="5" s="1"/>
  <c r="AA9" i="5"/>
  <c r="AC9" i="5" s="1"/>
  <c r="AA8" i="5"/>
  <c r="AC8" i="5" s="1"/>
  <c r="AA7" i="5"/>
  <c r="AC7" i="5" s="1"/>
  <c r="AA6" i="5"/>
  <c r="AA5" i="5"/>
  <c r="AC5" i="5" s="1"/>
  <c r="AA4" i="5"/>
  <c r="AC4" i="5" s="1"/>
  <c r="AA3" i="5"/>
  <c r="AC3" i="5" s="1"/>
  <c r="AA35" i="4"/>
  <c r="AC35" i="4" s="1"/>
  <c r="AA34" i="4"/>
  <c r="AA33" i="4"/>
  <c r="AA32" i="4"/>
  <c r="AA31" i="4"/>
  <c r="AB31" i="4" s="1"/>
  <c r="AA30" i="4"/>
  <c r="AB30" i="4" s="1"/>
  <c r="AA29" i="4"/>
  <c r="AC29" i="4" s="1"/>
  <c r="AA28" i="4"/>
  <c r="AB28" i="4" s="1"/>
  <c r="AA27" i="4"/>
  <c r="AC27" i="4" s="1"/>
  <c r="AA26" i="4"/>
  <c r="AC26" i="4" s="1"/>
  <c r="AA25" i="4"/>
  <c r="AC25" i="4" s="1"/>
  <c r="AA24" i="4"/>
  <c r="AC24" i="4" s="1"/>
  <c r="AA23" i="4"/>
  <c r="AC23" i="4" s="1"/>
  <c r="AA22" i="4"/>
  <c r="AC22" i="4" s="1"/>
  <c r="AA21" i="4"/>
  <c r="AC21" i="4" s="1"/>
  <c r="AA20" i="4"/>
  <c r="AC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C11" i="4" s="1"/>
  <c r="AA10" i="4"/>
  <c r="AC10" i="4" s="1"/>
  <c r="AA9" i="4"/>
  <c r="AB9" i="4" s="1"/>
  <c r="AA8" i="4"/>
  <c r="AA7" i="4"/>
  <c r="AA6" i="4"/>
  <c r="AA5" i="4"/>
  <c r="AA4" i="4"/>
  <c r="AB4" i="4" s="1"/>
  <c r="AA3" i="4"/>
  <c r="AC3" i="4" s="1"/>
  <c r="AA35" i="3"/>
  <c r="AC35" i="3" s="1"/>
  <c r="AA34" i="3"/>
  <c r="AB34" i="3" s="1"/>
  <c r="AA33" i="3"/>
  <c r="AC33" i="3" s="1"/>
  <c r="AA32" i="3"/>
  <c r="AC32" i="3" s="1"/>
  <c r="AA31" i="3"/>
  <c r="AB31" i="3" s="1"/>
  <c r="AA30" i="3"/>
  <c r="AC30" i="3" s="1"/>
  <c r="AA29" i="3"/>
  <c r="AC29" i="3" s="1"/>
  <c r="AA28" i="3"/>
  <c r="AC28" i="3" s="1"/>
  <c r="AA27" i="3"/>
  <c r="AC27" i="3" s="1"/>
  <c r="AA26" i="3"/>
  <c r="AC26" i="3" s="1"/>
  <c r="AA25" i="3"/>
  <c r="AC25" i="3" s="1"/>
  <c r="AA24" i="3"/>
  <c r="AC24" i="3" s="1"/>
  <c r="AA23" i="3"/>
  <c r="AC23" i="3" s="1"/>
  <c r="AA22" i="3"/>
  <c r="AC22" i="3" s="1"/>
  <c r="AA21" i="3"/>
  <c r="AC21" i="3" s="1"/>
  <c r="AA20" i="3"/>
  <c r="AC20" i="3" s="1"/>
  <c r="AA19" i="3"/>
  <c r="AC19" i="3" s="1"/>
  <c r="AA18" i="3"/>
  <c r="AC18" i="3" s="1"/>
  <c r="AA17" i="3"/>
  <c r="AC17" i="3" s="1"/>
  <c r="AA16" i="3"/>
  <c r="AB16" i="3" s="1"/>
  <c r="AA15" i="3"/>
  <c r="AC15" i="3" s="1"/>
  <c r="AA14" i="3"/>
  <c r="AB14" i="3" s="1"/>
  <c r="AA13" i="3"/>
  <c r="AC13" i="3" s="1"/>
  <c r="AA12" i="3"/>
  <c r="AC12" i="3" s="1"/>
  <c r="AA11" i="3"/>
  <c r="AC11" i="3" s="1"/>
  <c r="AA10" i="3"/>
  <c r="AC10" i="3" s="1"/>
  <c r="AA9" i="3"/>
  <c r="AC9" i="3" s="1"/>
  <c r="AA8" i="3"/>
  <c r="AC8" i="3" s="1"/>
  <c r="AA7" i="3"/>
  <c r="AB7" i="3" s="1"/>
  <c r="AA6" i="3"/>
  <c r="AB6" i="3" s="1"/>
  <c r="AA5" i="3"/>
  <c r="AB5" i="3" s="1"/>
  <c r="AA4" i="3"/>
  <c r="AC4" i="3" s="1"/>
  <c r="AA3" i="3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1" i="1"/>
  <c r="Z22" i="1"/>
  <c r="Z23" i="1"/>
  <c r="Z24" i="1"/>
  <c r="Z25" i="1"/>
  <c r="Z26" i="1"/>
  <c r="Z27" i="1"/>
  <c r="Z28" i="1"/>
  <c r="AB28" i="1" s="1"/>
  <c r="Z29" i="1"/>
  <c r="AB29" i="1" s="1"/>
  <c r="Z31" i="1"/>
  <c r="AB31" i="1" s="1"/>
  <c r="Z32" i="1"/>
  <c r="Z33" i="1"/>
  <c r="AB33" i="1" s="1"/>
  <c r="Z34" i="1"/>
  <c r="Z35" i="1"/>
  <c r="AB35" i="1" s="1"/>
  <c r="Z9" i="1"/>
  <c r="AB9" i="1" s="1"/>
  <c r="Z8" i="1"/>
  <c r="AB8" i="1" s="1"/>
  <c r="Z7" i="1"/>
  <c r="AB7" i="1" s="1"/>
  <c r="Z6" i="1"/>
  <c r="AB6" i="1" s="1"/>
  <c r="Z5" i="1"/>
  <c r="AB5" i="1" s="1"/>
  <c r="Z4" i="1"/>
  <c r="Z3" i="1"/>
  <c r="Z65" i="1" l="1"/>
  <c r="Z54" i="1"/>
  <c r="Z55" i="1"/>
  <c r="Z51" i="1"/>
  <c r="AA34" i="1"/>
  <c r="AB34" i="1"/>
  <c r="AA30" i="1"/>
  <c r="AB30" i="1"/>
  <c r="AA27" i="1"/>
  <c r="AB27" i="1"/>
  <c r="AA26" i="1"/>
  <c r="AB26" i="1"/>
  <c r="AA25" i="1"/>
  <c r="AB25" i="1"/>
  <c r="AA24" i="1"/>
  <c r="AB24" i="1"/>
  <c r="AA23" i="1"/>
  <c r="AB23" i="1"/>
  <c r="AA22" i="1"/>
  <c r="AB22" i="1"/>
  <c r="AA21" i="1"/>
  <c r="AB21" i="1"/>
  <c r="AA32" i="1"/>
  <c r="AB32" i="1"/>
  <c r="Z42" i="1"/>
  <c r="Z48" i="1"/>
  <c r="Z59" i="1"/>
  <c r="Z64" i="1"/>
  <c r="Z69" i="1"/>
  <c r="Z50" i="1"/>
  <c r="Z47" i="1"/>
  <c r="Z53" i="1"/>
  <c r="Z45" i="1"/>
  <c r="Z73" i="1"/>
  <c r="Z58" i="1"/>
  <c r="Z70" i="1"/>
  <c r="Z61" i="1"/>
  <c r="Z44" i="1"/>
  <c r="Z46" i="1"/>
  <c r="Z72" i="1"/>
  <c r="AA16" i="1"/>
  <c r="AA6" i="1"/>
  <c r="AA13" i="1"/>
  <c r="AA8" i="1"/>
  <c r="AA12" i="1"/>
  <c r="AA9" i="1"/>
  <c r="AA11" i="1"/>
  <c r="AA35" i="1"/>
  <c r="AA10" i="1"/>
  <c r="AA33" i="1"/>
  <c r="AA31" i="1"/>
  <c r="AB4" i="1"/>
  <c r="AA4" i="1"/>
  <c r="AA15" i="1"/>
  <c r="AA17" i="1"/>
  <c r="AA29" i="1"/>
  <c r="AA28" i="1"/>
  <c r="AA19" i="1"/>
  <c r="AA14" i="1"/>
  <c r="AA18" i="1"/>
  <c r="AB3" i="1"/>
  <c r="AA3" i="1"/>
  <c r="AA7" i="1"/>
  <c r="AA5" i="1"/>
  <c r="AC17" i="23"/>
  <c r="AC33" i="8"/>
  <c r="AC31" i="8"/>
  <c r="AC32" i="8"/>
  <c r="AA36" i="23"/>
  <c r="AC25" i="23"/>
  <c r="AC33" i="23"/>
  <c r="AC9" i="23"/>
  <c r="AA36" i="22"/>
  <c r="AB27" i="20"/>
  <c r="AC32" i="20"/>
  <c r="AB16" i="20"/>
  <c r="AB24" i="20"/>
  <c r="AA36" i="19"/>
  <c r="AC28" i="19"/>
  <c r="AC12" i="19"/>
  <c r="AC4" i="19"/>
  <c r="AB35" i="18"/>
  <c r="AB19" i="18"/>
  <c r="AB27" i="18"/>
  <c r="AB3" i="18"/>
  <c r="AB12" i="16"/>
  <c r="AB20" i="16"/>
  <c r="AA36" i="16"/>
  <c r="AB4" i="16"/>
  <c r="AB28" i="16"/>
  <c r="AB33" i="14"/>
  <c r="AB9" i="14"/>
  <c r="AB20" i="13"/>
  <c r="AB28" i="13"/>
  <c r="AB4" i="13"/>
  <c r="AB12" i="13"/>
  <c r="AA36" i="10"/>
  <c r="AC25" i="9"/>
  <c r="AC24" i="9"/>
  <c r="AB15" i="9"/>
  <c r="AB3" i="9"/>
  <c r="AB13" i="9"/>
  <c r="AB12" i="9"/>
  <c r="AB35" i="9"/>
  <c r="AB11" i="9"/>
  <c r="AB34" i="9"/>
  <c r="AB10" i="9"/>
  <c r="AB28" i="9"/>
  <c r="AB4" i="9"/>
  <c r="AC29" i="8"/>
  <c r="AC5" i="8"/>
  <c r="AC28" i="8"/>
  <c r="AC4" i="8"/>
  <c r="AC27" i="8"/>
  <c r="AC26" i="8"/>
  <c r="AB25" i="8"/>
  <c r="AB3" i="8"/>
  <c r="AB13" i="8"/>
  <c r="AB12" i="8"/>
  <c r="AB11" i="8"/>
  <c r="AB34" i="8"/>
  <c r="AC35" i="8"/>
  <c r="AB10" i="8"/>
  <c r="AB21" i="7"/>
  <c r="AB24" i="7"/>
  <c r="AC23" i="7"/>
  <c r="AB20" i="7"/>
  <c r="AB19" i="7"/>
  <c r="AB18" i="7"/>
  <c r="AC22" i="7"/>
  <c r="AB3" i="7"/>
  <c r="AC19" i="6"/>
  <c r="AC18" i="6"/>
  <c r="AC17" i="6"/>
  <c r="AB26" i="6"/>
  <c r="AB25" i="6"/>
  <c r="AB33" i="6"/>
  <c r="AB9" i="6"/>
  <c r="AB32" i="6"/>
  <c r="AB8" i="6"/>
  <c r="AB31" i="6"/>
  <c r="AB7" i="6"/>
  <c r="AC15" i="6"/>
  <c r="AC14" i="6"/>
  <c r="AC24" i="6"/>
  <c r="AC23" i="6"/>
  <c r="AB22" i="6"/>
  <c r="AB16" i="5"/>
  <c r="AB17" i="5"/>
  <c r="AC25" i="5"/>
  <c r="AB18" i="5"/>
  <c r="AB32" i="5"/>
  <c r="AB31" i="5"/>
  <c r="AC30" i="5"/>
  <c r="AB19" i="5"/>
  <c r="AC24" i="5"/>
  <c r="AC23" i="5"/>
  <c r="AC22" i="5"/>
  <c r="AB3" i="5"/>
  <c r="AC21" i="5"/>
  <c r="AC20" i="5"/>
  <c r="AB34" i="5"/>
  <c r="AB10" i="5"/>
  <c r="AB33" i="5"/>
  <c r="AB9" i="5"/>
  <c r="AB29" i="4"/>
  <c r="AC9" i="4"/>
  <c r="AB10" i="4"/>
  <c r="AC28" i="4"/>
  <c r="AB35" i="4"/>
  <c r="AB11" i="4"/>
  <c r="AC15" i="4"/>
  <c r="AC14" i="4"/>
  <c r="AC13" i="4"/>
  <c r="AC12" i="4"/>
  <c r="AB27" i="4"/>
  <c r="AB26" i="4"/>
  <c r="AB22" i="4"/>
  <c r="AB23" i="4"/>
  <c r="AB21" i="4"/>
  <c r="AB3" i="4"/>
  <c r="AA36" i="8"/>
  <c r="AB13" i="23"/>
  <c r="AC21" i="23"/>
  <c r="AC6" i="23"/>
  <c r="AC14" i="23"/>
  <c r="AB7" i="23"/>
  <c r="AC31" i="23"/>
  <c r="AB8" i="23"/>
  <c r="AB16" i="23"/>
  <c r="AB24" i="23"/>
  <c r="AB32" i="23"/>
  <c r="AC29" i="23"/>
  <c r="AC22" i="23"/>
  <c r="AC23" i="23"/>
  <c r="AC5" i="23"/>
  <c r="AB10" i="23"/>
  <c r="AB26" i="23"/>
  <c r="AC34" i="23"/>
  <c r="AB19" i="23"/>
  <c r="AC30" i="23"/>
  <c r="AC15" i="23"/>
  <c r="AB27" i="23"/>
  <c r="AB4" i="23"/>
  <c r="AB12" i="23"/>
  <c r="AB20" i="23"/>
  <c r="AB28" i="23"/>
  <c r="AB18" i="23"/>
  <c r="AB3" i="23"/>
  <c r="AB11" i="23"/>
  <c r="AB35" i="23"/>
  <c r="AC3" i="23"/>
  <c r="AB5" i="22"/>
  <c r="AB13" i="22"/>
  <c r="AC29" i="22"/>
  <c r="AB6" i="22"/>
  <c r="AB22" i="22"/>
  <c r="AC14" i="22"/>
  <c r="AB7" i="22"/>
  <c r="AB23" i="22"/>
  <c r="AC15" i="22"/>
  <c r="AB8" i="22"/>
  <c r="AB32" i="22"/>
  <c r="AC16" i="22"/>
  <c r="AB33" i="22"/>
  <c r="AC17" i="22"/>
  <c r="AB34" i="22"/>
  <c r="AC26" i="22"/>
  <c r="AB19" i="22"/>
  <c r="AC3" i="22"/>
  <c r="AC11" i="22"/>
  <c r="AC27" i="22"/>
  <c r="AC35" i="22"/>
  <c r="AB30" i="22"/>
  <c r="AB31" i="22"/>
  <c r="AB24" i="22"/>
  <c r="AC9" i="22"/>
  <c r="AC25" i="22"/>
  <c r="AB18" i="22"/>
  <c r="AB21" i="22"/>
  <c r="AB10" i="22"/>
  <c r="AB3" i="22"/>
  <c r="AB4" i="22"/>
  <c r="AB12" i="22"/>
  <c r="AB20" i="22"/>
  <c r="AB28" i="22"/>
  <c r="AA36" i="21"/>
  <c r="AB5" i="21"/>
  <c r="AB30" i="21"/>
  <c r="AC22" i="21"/>
  <c r="AB15" i="21"/>
  <c r="AB8" i="21"/>
  <c r="AB33" i="21"/>
  <c r="AB13" i="21"/>
  <c r="AB14" i="21"/>
  <c r="AC6" i="21"/>
  <c r="AB23" i="21"/>
  <c r="AC31" i="21"/>
  <c r="AB32" i="21"/>
  <c r="AC16" i="21"/>
  <c r="AB9" i="21"/>
  <c r="AC17" i="21"/>
  <c r="AB10" i="21"/>
  <c r="AB34" i="21"/>
  <c r="AC18" i="21"/>
  <c r="AC26" i="21"/>
  <c r="AC7" i="21"/>
  <c r="AB3" i="21"/>
  <c r="AB11" i="21"/>
  <c r="AB19" i="21"/>
  <c r="AB27" i="21"/>
  <c r="AB35" i="21"/>
  <c r="AB29" i="21"/>
  <c r="AB21" i="21"/>
  <c r="AB24" i="21"/>
  <c r="AB25" i="21"/>
  <c r="AC3" i="21"/>
  <c r="AB4" i="21"/>
  <c r="AB12" i="21"/>
  <c r="AB20" i="21"/>
  <c r="AB28" i="21"/>
  <c r="AB21" i="20"/>
  <c r="AC5" i="20"/>
  <c r="AB14" i="20"/>
  <c r="AC22" i="20"/>
  <c r="AB7" i="20"/>
  <c r="AB15" i="20"/>
  <c r="AB23" i="20"/>
  <c r="AB31" i="20"/>
  <c r="AC6" i="20"/>
  <c r="AB25" i="20"/>
  <c r="AC33" i="20"/>
  <c r="AB18" i="20"/>
  <c r="AC29" i="20"/>
  <c r="AB13" i="20"/>
  <c r="AC30" i="20"/>
  <c r="AC9" i="20"/>
  <c r="AB26" i="20"/>
  <c r="AC10" i="20"/>
  <c r="AC34" i="20"/>
  <c r="AB11" i="20"/>
  <c r="AB19" i="20"/>
  <c r="AA36" i="20"/>
  <c r="AB12" i="20"/>
  <c r="AB20" i="20"/>
  <c r="AB17" i="20"/>
  <c r="AB3" i="20"/>
  <c r="AB35" i="20"/>
  <c r="AB4" i="20"/>
  <c r="AB28" i="20"/>
  <c r="AB29" i="19"/>
  <c r="AC13" i="19"/>
  <c r="AB14" i="19"/>
  <c r="AB22" i="19"/>
  <c r="AB7" i="19"/>
  <c r="AB31" i="19"/>
  <c r="AC15" i="19"/>
  <c r="AC23" i="19"/>
  <c r="AB16" i="19"/>
  <c r="AB24" i="19"/>
  <c r="AC32" i="19"/>
  <c r="AB9" i="19"/>
  <c r="AB17" i="19"/>
  <c r="AB25" i="19"/>
  <c r="AB33" i="19"/>
  <c r="AB18" i="19"/>
  <c r="AB26" i="19"/>
  <c r="AC10" i="19"/>
  <c r="AB3" i="19"/>
  <c r="AB19" i="19"/>
  <c r="AB27" i="19"/>
  <c r="AB35" i="19"/>
  <c r="AC3" i="19"/>
  <c r="AC11" i="19"/>
  <c r="AB21" i="19"/>
  <c r="AC5" i="19"/>
  <c r="AB30" i="19"/>
  <c r="AC6" i="19"/>
  <c r="AB8" i="19"/>
  <c r="AB34" i="19"/>
  <c r="AC29" i="18"/>
  <c r="AC30" i="18"/>
  <c r="AC31" i="18"/>
  <c r="AB21" i="18"/>
  <c r="AC5" i="18"/>
  <c r="AB24" i="18"/>
  <c r="AC32" i="18"/>
  <c r="AB25" i="18"/>
  <c r="AB22" i="18"/>
  <c r="AC14" i="18"/>
  <c r="AB15" i="18"/>
  <c r="AB9" i="18"/>
  <c r="AC17" i="18"/>
  <c r="AC10" i="18"/>
  <c r="AB6" i="18"/>
  <c r="AC7" i="18"/>
  <c r="AB8" i="18"/>
  <c r="AC16" i="18"/>
  <c r="AB18" i="18"/>
  <c r="AC34" i="18"/>
  <c r="AA36" i="18"/>
  <c r="AB23" i="18"/>
  <c r="AB26" i="18"/>
  <c r="AB4" i="18"/>
  <c r="AB12" i="18"/>
  <c r="AB20" i="18"/>
  <c r="AB28" i="18"/>
  <c r="AB13" i="18"/>
  <c r="AB33" i="18"/>
  <c r="AB5" i="17"/>
  <c r="AB21" i="17"/>
  <c r="AC29" i="17"/>
  <c r="AB30" i="17"/>
  <c r="AB7" i="17"/>
  <c r="AB31" i="17"/>
  <c r="AB16" i="17"/>
  <c r="AC32" i="17"/>
  <c r="AB25" i="17"/>
  <c r="AC17" i="17"/>
  <c r="AB10" i="17"/>
  <c r="AB18" i="17"/>
  <c r="AB3" i="17"/>
  <c r="AB35" i="17"/>
  <c r="AC11" i="17"/>
  <c r="AC19" i="17"/>
  <c r="AA36" i="17"/>
  <c r="AB13" i="17"/>
  <c r="AB14" i="17"/>
  <c r="AB15" i="17"/>
  <c r="AC23" i="17"/>
  <c r="AB8" i="17"/>
  <c r="AC24" i="17"/>
  <c r="AB33" i="17"/>
  <c r="AB34" i="17"/>
  <c r="AC26" i="17"/>
  <c r="AB27" i="17"/>
  <c r="AB4" i="17"/>
  <c r="AB12" i="17"/>
  <c r="AB20" i="17"/>
  <c r="AB28" i="17"/>
  <c r="AB6" i="17"/>
  <c r="AB22" i="17"/>
  <c r="AB9" i="17"/>
  <c r="AC5" i="16"/>
  <c r="AB21" i="16"/>
  <c r="AC29" i="16"/>
  <c r="AB30" i="16"/>
  <c r="AB31" i="16"/>
  <c r="AB8" i="16"/>
  <c r="AB32" i="16"/>
  <c r="AB6" i="16"/>
  <c r="AB22" i="16"/>
  <c r="AB7" i="16"/>
  <c r="AB23" i="16"/>
  <c r="AC15" i="16"/>
  <c r="AB16" i="16"/>
  <c r="AB24" i="16"/>
  <c r="AB17" i="16"/>
  <c r="AB25" i="16"/>
  <c r="AC9" i="16"/>
  <c r="AB10" i="16"/>
  <c r="AB18" i="16"/>
  <c r="AB26" i="16"/>
  <c r="AC34" i="16"/>
  <c r="AB3" i="16"/>
  <c r="AB19" i="16"/>
  <c r="AB35" i="16"/>
  <c r="AC3" i="16"/>
  <c r="AC11" i="16"/>
  <c r="AB13" i="16"/>
  <c r="AB14" i="16"/>
  <c r="AB33" i="16"/>
  <c r="AB27" i="16"/>
  <c r="AB13" i="15"/>
  <c r="AC21" i="15"/>
  <c r="AB14" i="15"/>
  <c r="AB7" i="15"/>
  <c r="AC8" i="15"/>
  <c r="AB5" i="15"/>
  <c r="AC29" i="15"/>
  <c r="AB22" i="15"/>
  <c r="AC30" i="15"/>
  <c r="AB15" i="15"/>
  <c r="AC23" i="15"/>
  <c r="AB32" i="15"/>
  <c r="AC16" i="15"/>
  <c r="AB9" i="15"/>
  <c r="AB25" i="15"/>
  <c r="AB10" i="15"/>
  <c r="AB26" i="15"/>
  <c r="AC18" i="15"/>
  <c r="AB3" i="15"/>
  <c r="AB19" i="15"/>
  <c r="AA36" i="15"/>
  <c r="AB6" i="15"/>
  <c r="AB24" i="15"/>
  <c r="AB33" i="15"/>
  <c r="AC17" i="15"/>
  <c r="AC34" i="15"/>
  <c r="AB11" i="15"/>
  <c r="AB27" i="15"/>
  <c r="AB4" i="15"/>
  <c r="AB12" i="15"/>
  <c r="AB20" i="15"/>
  <c r="AB28" i="15"/>
  <c r="AB31" i="15"/>
  <c r="AB35" i="15"/>
  <c r="AB29" i="14"/>
  <c r="AB6" i="14"/>
  <c r="AB14" i="14"/>
  <c r="AB23" i="14"/>
  <c r="AC15" i="14"/>
  <c r="AB8" i="14"/>
  <c r="AB32" i="14"/>
  <c r="AC16" i="14"/>
  <c r="AC24" i="14"/>
  <c r="AB25" i="14"/>
  <c r="AB18" i="14"/>
  <c r="AC10" i="14"/>
  <c r="AB3" i="14"/>
  <c r="AB11" i="14"/>
  <c r="AB19" i="14"/>
  <c r="AB27" i="14"/>
  <c r="AB35" i="14"/>
  <c r="AB5" i="14"/>
  <c r="AB21" i="14"/>
  <c r="AB30" i="14"/>
  <c r="AC22" i="14"/>
  <c r="AC7" i="14"/>
  <c r="AC17" i="14"/>
  <c r="AB34" i="14"/>
  <c r="AA36" i="14"/>
  <c r="AB13" i="14"/>
  <c r="AB31" i="14"/>
  <c r="AB26" i="14"/>
  <c r="AB4" i="14"/>
  <c r="AB12" i="14"/>
  <c r="AB20" i="14"/>
  <c r="AB28" i="14"/>
  <c r="AB5" i="13"/>
  <c r="AB21" i="13"/>
  <c r="AC29" i="13"/>
  <c r="AB14" i="13"/>
  <c r="AB22" i="13"/>
  <c r="AB15" i="13"/>
  <c r="AB23" i="13"/>
  <c r="AC31" i="13"/>
  <c r="AB32" i="13"/>
  <c r="AB33" i="13"/>
  <c r="AC9" i="13"/>
  <c r="AC25" i="13"/>
  <c r="AB18" i="13"/>
  <c r="AB3" i="13"/>
  <c r="AB11" i="13"/>
  <c r="AB19" i="13"/>
  <c r="AB27" i="13"/>
  <c r="AB35" i="13"/>
  <c r="AB13" i="13"/>
  <c r="AB6" i="13"/>
  <c r="AB30" i="13"/>
  <c r="AB7" i="13"/>
  <c r="AB8" i="13"/>
  <c r="AB16" i="13"/>
  <c r="AC24" i="13"/>
  <c r="AC17" i="13"/>
  <c r="AB34" i="13"/>
  <c r="AC26" i="13"/>
  <c r="AA36" i="13"/>
  <c r="AB10" i="13"/>
  <c r="AB5" i="12"/>
  <c r="AB29" i="12"/>
  <c r="AC21" i="12"/>
  <c r="AB22" i="12"/>
  <c r="AB15" i="12"/>
  <c r="AB31" i="12"/>
  <c r="AB8" i="12"/>
  <c r="AB16" i="12"/>
  <c r="AB32" i="12"/>
  <c r="AC24" i="12"/>
  <c r="AB33" i="12"/>
  <c r="AC25" i="12"/>
  <c r="AB18" i="12"/>
  <c r="AB26" i="12"/>
  <c r="AC10" i="12"/>
  <c r="AC34" i="12"/>
  <c r="AB19" i="12"/>
  <c r="AB35" i="12"/>
  <c r="AA36" i="12"/>
  <c r="AB4" i="12"/>
  <c r="AB12" i="12"/>
  <c r="AB20" i="12"/>
  <c r="AB28" i="12"/>
  <c r="AB13" i="12"/>
  <c r="AB6" i="12"/>
  <c r="AB14" i="12"/>
  <c r="AB30" i="12"/>
  <c r="AB7" i="12"/>
  <c r="AB23" i="12"/>
  <c r="AB9" i="12"/>
  <c r="AB17" i="12"/>
  <c r="AB3" i="12"/>
  <c r="AB11" i="12"/>
  <c r="AB27" i="12"/>
  <c r="AB5" i="11"/>
  <c r="AB21" i="11"/>
  <c r="AC13" i="11"/>
  <c r="AB14" i="11"/>
  <c r="AC30" i="11"/>
  <c r="AB31" i="11"/>
  <c r="AC7" i="11"/>
  <c r="AC15" i="11"/>
  <c r="AB16" i="11"/>
  <c r="AC8" i="11"/>
  <c r="AC24" i="11"/>
  <c r="AB33" i="11"/>
  <c r="AB18" i="11"/>
  <c r="AB29" i="11"/>
  <c r="AB6" i="11"/>
  <c r="AB22" i="11"/>
  <c r="AB23" i="11"/>
  <c r="AC32" i="11"/>
  <c r="AB25" i="11"/>
  <c r="AC9" i="11"/>
  <c r="AC17" i="11"/>
  <c r="AB10" i="11"/>
  <c r="AB34" i="11"/>
  <c r="AB11" i="11"/>
  <c r="AB35" i="11"/>
  <c r="AA36" i="11"/>
  <c r="AB4" i="11"/>
  <c r="AB12" i="11"/>
  <c r="AB20" i="11"/>
  <c r="AB28" i="11"/>
  <c r="AB26" i="11"/>
  <c r="AB3" i="11"/>
  <c r="AB19" i="11"/>
  <c r="AB27" i="11"/>
  <c r="AC29" i="10"/>
  <c r="AB13" i="10"/>
  <c r="AC21" i="10"/>
  <c r="AB14" i="10"/>
  <c r="AC30" i="10"/>
  <c r="AB31" i="10"/>
  <c r="AC8" i="10"/>
  <c r="AC22" i="10"/>
  <c r="AB23" i="10"/>
  <c r="AC7" i="10"/>
  <c r="AB24" i="10"/>
  <c r="AB33" i="10"/>
  <c r="AC25" i="10"/>
  <c r="AB34" i="10"/>
  <c r="AB5" i="10"/>
  <c r="AB6" i="10"/>
  <c r="AC15" i="10"/>
  <c r="AB16" i="10"/>
  <c r="AB17" i="10"/>
  <c r="AB18" i="10"/>
  <c r="AC26" i="10"/>
  <c r="AB11" i="10"/>
  <c r="AB27" i="10"/>
  <c r="AB4" i="10"/>
  <c r="AB12" i="10"/>
  <c r="AB20" i="10"/>
  <c r="AB28" i="10"/>
  <c r="AB32" i="10"/>
  <c r="AB9" i="10"/>
  <c r="AB10" i="10"/>
  <c r="AB3" i="10"/>
  <c r="AB19" i="10"/>
  <c r="AB35" i="10"/>
  <c r="AC3" i="10"/>
  <c r="AA36" i="9"/>
  <c r="AA36" i="7"/>
  <c r="AA36" i="6"/>
  <c r="AA36" i="5"/>
  <c r="AA36" i="4"/>
  <c r="AA36" i="3"/>
  <c r="AB21" i="3"/>
  <c r="AB22" i="3"/>
  <c r="AC6" i="3"/>
  <c r="AC31" i="3"/>
  <c r="AC16" i="3"/>
  <c r="AB29" i="3"/>
  <c r="AB30" i="3"/>
  <c r="AC14" i="3"/>
  <c r="AB15" i="3"/>
  <c r="AC7" i="3"/>
  <c r="AB24" i="3"/>
  <c r="AB18" i="3"/>
  <c r="AC34" i="3"/>
  <c r="AB11" i="3"/>
  <c r="AB13" i="3"/>
  <c r="AC5" i="3"/>
  <c r="AB23" i="3"/>
  <c r="AB8" i="3"/>
  <c r="AB32" i="3"/>
  <c r="AB17" i="3"/>
  <c r="AB33" i="3"/>
  <c r="AB26" i="3"/>
  <c r="AB35" i="3"/>
  <c r="AB12" i="3"/>
  <c r="AB9" i="3"/>
  <c r="AB25" i="3"/>
  <c r="AB10" i="3"/>
  <c r="AB3" i="3"/>
  <c r="AB19" i="3"/>
  <c r="AB27" i="3"/>
  <c r="AC3" i="3"/>
  <c r="AB4" i="3"/>
  <c r="AB20" i="3"/>
  <c r="AB28" i="3"/>
  <c r="Z36" i="1"/>
  <c r="Z74" i="1" l="1"/>
  <c r="AA74" i="1" s="1"/>
  <c r="AC36" i="14"/>
  <c r="C18" i="24" s="1"/>
  <c r="AC36" i="15"/>
  <c r="C19" i="24" s="1"/>
  <c r="AC36" i="20"/>
  <c r="C26" i="24" s="1"/>
  <c r="AB36" i="18"/>
  <c r="B24" i="24" s="1"/>
  <c r="AC36" i="18"/>
  <c r="C24" i="24" s="1"/>
  <c r="AC36" i="17"/>
  <c r="C23" i="24" s="1"/>
  <c r="AC36" i="13"/>
  <c r="C17" i="24" s="1"/>
  <c r="AC36" i="12"/>
  <c r="C16" i="24" s="1"/>
  <c r="AC36" i="11"/>
  <c r="C13" i="24" s="1"/>
  <c r="AB36" i="6"/>
  <c r="B6" i="24" s="1"/>
  <c r="AC36" i="23"/>
  <c r="C31" i="24" s="1"/>
  <c r="AB36" i="23"/>
  <c r="B31" i="24" s="1"/>
  <c r="AC36" i="22"/>
  <c r="C30" i="24" s="1"/>
  <c r="AB36" i="22"/>
  <c r="B30" i="24" s="1"/>
  <c r="AB36" i="21"/>
  <c r="B27" i="24" s="1"/>
  <c r="AC36" i="21"/>
  <c r="C27" i="24" s="1"/>
  <c r="AB36" i="20"/>
  <c r="B26" i="24" s="1"/>
  <c r="AC36" i="19"/>
  <c r="C25" i="24" s="1"/>
  <c r="AB36" i="19"/>
  <c r="B25" i="24" s="1"/>
  <c r="AB36" i="17"/>
  <c r="B23" i="24" s="1"/>
  <c r="AB36" i="16"/>
  <c r="B20" i="24" s="1"/>
  <c r="AC36" i="16"/>
  <c r="C20" i="24" s="1"/>
  <c r="AB36" i="15"/>
  <c r="B19" i="24" s="1"/>
  <c r="AB36" i="14"/>
  <c r="B18" i="24" s="1"/>
  <c r="AB36" i="13"/>
  <c r="B17" i="24" s="1"/>
  <c r="AB36" i="12"/>
  <c r="B16" i="24" s="1"/>
  <c r="AB36" i="11"/>
  <c r="B13" i="24" s="1"/>
  <c r="AC36" i="10"/>
  <c r="C12" i="24" s="1"/>
  <c r="AB36" i="10"/>
  <c r="B12" i="24" s="1"/>
  <c r="AC36" i="7"/>
  <c r="C9" i="24" s="1"/>
  <c r="AC36" i="9"/>
  <c r="C11" i="24" s="1"/>
  <c r="AB36" i="9"/>
  <c r="B11" i="24" s="1"/>
  <c r="AC36" i="8"/>
  <c r="C10" i="24" s="1"/>
  <c r="AB36" i="8"/>
  <c r="B10" i="24" s="1"/>
  <c r="AB36" i="7"/>
  <c r="B9" i="24" s="1"/>
  <c r="AC36" i="6"/>
  <c r="C6" i="24" s="1"/>
  <c r="AB36" i="5"/>
  <c r="B5" i="24" s="1"/>
  <c r="AC36" i="5"/>
  <c r="C5" i="24" s="1"/>
  <c r="AC36" i="4"/>
  <c r="C4" i="24" s="1"/>
  <c r="AB36" i="4"/>
  <c r="B4" i="24" s="1"/>
  <c r="AC36" i="3"/>
  <c r="C3" i="24" s="1"/>
  <c r="AB36" i="3"/>
  <c r="B3" i="24" s="1"/>
  <c r="AA36" i="1"/>
  <c r="B2" i="24" s="1"/>
  <c r="AB36" i="1"/>
  <c r="C2" i="24" s="1"/>
</calcChain>
</file>

<file path=xl/sharedStrings.xml><?xml version="1.0" encoding="utf-8"?>
<sst xmlns="http://schemas.openxmlformats.org/spreadsheetml/2006/main" count="1733" uniqueCount="79">
  <si>
    <t>Stroj - hodina</t>
  </si>
  <si>
    <t>Příkony max.</t>
  </si>
  <si>
    <t>Příkony pr.</t>
  </si>
  <si>
    <t>Suchá úpravna</t>
  </si>
  <si>
    <t>Mokrá úpravna</t>
  </si>
  <si>
    <t>Postřihovací stroj</t>
  </si>
  <si>
    <t>Požehovací stroj</t>
  </si>
  <si>
    <t>Mercerace</t>
  </si>
  <si>
    <t>Bělící linka</t>
  </si>
  <si>
    <t>Pračka</t>
  </si>
  <si>
    <t>Monforts 1</t>
  </si>
  <si>
    <t>Monforts 2</t>
  </si>
  <si>
    <t>Monforts 3</t>
  </si>
  <si>
    <t>Fleissner</t>
  </si>
  <si>
    <t>Kondenzační pec</t>
  </si>
  <si>
    <t>Sanforizační stroj</t>
  </si>
  <si>
    <t>Simili 1</t>
  </si>
  <si>
    <t>Simili 3</t>
  </si>
  <si>
    <t>Simili 5</t>
  </si>
  <si>
    <t>S-Roll 2</t>
  </si>
  <si>
    <t>S-Roll 4</t>
  </si>
  <si>
    <t>S-Roll 5</t>
  </si>
  <si>
    <t>S-Roll 6</t>
  </si>
  <si>
    <t>Široký kalandr 5v</t>
  </si>
  <si>
    <t>Barvící aparáty</t>
  </si>
  <si>
    <t>Tlakový aparát</t>
  </si>
  <si>
    <t>Jigger Ú</t>
  </si>
  <si>
    <t>Jigger Š</t>
  </si>
  <si>
    <t>Barvící fulár Š</t>
  </si>
  <si>
    <t>Barvící fulár Ú</t>
  </si>
  <si>
    <t>Odparka</t>
  </si>
  <si>
    <t>Parfemace</t>
  </si>
  <si>
    <t>Tiskárna</t>
  </si>
  <si>
    <t>Kompresor Atlas</t>
  </si>
  <si>
    <t>Kompresor Comp V</t>
  </si>
  <si>
    <t>Kompresor Comp M</t>
  </si>
  <si>
    <t>0 - 1</t>
  </si>
  <si>
    <t>1 - 2</t>
  </si>
  <si>
    <t>2 - 2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</si>
  <si>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</si>
  <si>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</si>
  <si>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</si>
  <si>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</si>
  <si>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</si>
  <si>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</si>
  <si>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</si>
  <si>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</si>
  <si>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</si>
  <si>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</si>
  <si>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</si>
  <si>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</si>
  <si>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</si>
  <si>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</si>
  <si>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</si>
  <si>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</si>
  <si>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</si>
  <si>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</si>
  <si>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 xml:space="preserve">21 - 22 </t>
  </si>
  <si>
    <t>22 - 23</t>
  </si>
  <si>
    <t>23 - 24</t>
  </si>
  <si>
    <t xml:space="preserve">spotřeba max. </t>
  </si>
  <si>
    <t>spotřeba průměr</t>
  </si>
  <si>
    <t>celkem h. za den</t>
  </si>
  <si>
    <t>spotřeba celkem</t>
  </si>
  <si>
    <t>celkem max.</t>
  </si>
  <si>
    <t>celkem průmer</t>
  </si>
  <si>
    <t>do barevného políčka  napiště 1 ne A!!!  Takto:</t>
  </si>
  <si>
    <t>poté dojde k automatickému výpočtu a propsání do tabulky duben 2024</t>
  </si>
  <si>
    <t>0 -1</t>
  </si>
  <si>
    <t>2 - 3</t>
  </si>
  <si>
    <t>21 - 22</t>
  </si>
  <si>
    <t>celkem</t>
  </si>
  <si>
    <t>hodin</t>
  </si>
  <si>
    <t>cena MWh v Eur.</t>
  </si>
  <si>
    <t>kurz Eur/Kč</t>
  </si>
  <si>
    <t>cena za 1 hodinu provozu v Eurech</t>
  </si>
  <si>
    <t>spotová cena elektřiny</t>
  </si>
  <si>
    <t>celkem:</t>
  </si>
  <si>
    <t>spotřeba celkem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</si>
</sst>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[$-F800]dddd\,\ mmmm\ dd\,\ yyyy"/>
    <numFmt numFmtId="166" formatCode="#,##0.00\ [$€-1]"/>
    <numFmt numFmtId="167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3" fillId="0" borderId="1" xfId="1" applyFont="1" applyBorder="1"/>
    <xf numFmtId="0" fontId="0" fillId="0" borderId="0" xfId="0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2" fillId="5" borderId="0" xfId="1" applyNumberFormat="1" applyFont="1" applyFill="1" applyBorder="1" applyAlignment="1">
      <alignment horizontal="center" vertical="center"/>
    </xf>
    <xf numFmtId="0" fontId="1" fillId="5" borderId="0" xfId="1" applyFill="1" applyBorder="1"/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0" fontId="1" fillId="0" borderId="0" xfId="1"/>
    <xf numFmtId="164" fontId="0" fillId="0" borderId="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5" fontId="0" fillId="0" borderId="0" xfId="0" applyNumberFormat="1"/>
    <xf numFmtId="0" fontId="5" fillId="0" borderId="26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37" xfId="0" applyNumberForma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 vertical="center"/>
    </xf>
    <xf numFmtId="164" fontId="0" fillId="5" borderId="39" xfId="0" applyNumberFormat="1" applyFill="1" applyBorder="1" applyAlignment="1">
      <alignment horizontal="center" vertical="center"/>
    </xf>
    <xf numFmtId="164" fontId="0" fillId="5" borderId="40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49" fontId="2" fillId="0" borderId="45" xfId="1" applyNumberFormat="1" applyFont="1" applyBorder="1" applyAlignment="1">
      <alignment horizontal="center" vertical="center"/>
    </xf>
    <xf numFmtId="49" fontId="2" fillId="0" borderId="46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7" xfId="0" applyBorder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165" fontId="6" fillId="0" borderId="17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4" borderId="18" xfId="0" applyNumberFormat="1" applyFont="1" applyFill="1" applyBorder="1" applyAlignment="1">
      <alignment horizontal="right" vertical="center"/>
    </xf>
    <xf numFmtId="165" fontId="6" fillId="3" borderId="19" xfId="0" applyNumberFormat="1" applyFont="1" applyFill="1" applyBorder="1" applyAlignment="1">
      <alignment horizontal="right" vertical="center"/>
    </xf>
    <xf numFmtId="165" fontId="6" fillId="0" borderId="50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0" fillId="5" borderId="17" xfId="0" applyNumberFormat="1" applyFill="1" applyBorder="1" applyAlignment="1" applyProtection="1">
      <alignment horizontal="center" vertical="center"/>
    </xf>
    <xf numFmtId="164" fontId="0" fillId="5" borderId="18" xfId="0" applyNumberFormat="1" applyFill="1" applyBorder="1" applyAlignment="1" applyProtection="1">
      <alignment horizontal="center" vertical="center"/>
    </xf>
    <xf numFmtId="164" fontId="0" fillId="5" borderId="19" xfId="0" applyNumberFormat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0" fontId="1" fillId="4" borderId="7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9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4" borderId="10" xfId="1" applyFill="1" applyBorder="1" applyAlignment="1" applyProtection="1">
      <alignment horizontal="center" vertical="center"/>
      <protection locked="0"/>
    </xf>
    <xf numFmtId="0" fontId="1" fillId="4" borderId="11" xfId="1" applyFill="1" applyBorder="1" applyAlignment="1" applyProtection="1">
      <alignment horizontal="center" vertical="center"/>
      <protection locked="0"/>
    </xf>
    <xf numFmtId="0" fontId="1" fillId="4" borderId="12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3" xfId="1" applyFill="1" applyBorder="1" applyAlignment="1" applyProtection="1">
      <alignment horizontal="center" vertical="center"/>
      <protection locked="0"/>
    </xf>
    <xf numFmtId="0" fontId="1" fillId="2" borderId="36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44" xfId="1" applyFill="1" applyBorder="1" applyAlignment="1" applyProtection="1">
      <alignment horizontal="center" vertical="center"/>
      <protection locked="0"/>
    </xf>
    <xf numFmtId="0" fontId="1" fillId="3" borderId="43" xfId="1" applyFill="1" applyBorder="1" applyAlignment="1" applyProtection="1">
      <alignment horizontal="center" vertical="center"/>
      <protection locked="0"/>
    </xf>
    <xf numFmtId="0" fontId="1" fillId="3" borderId="32" xfId="1" applyFill="1" applyBorder="1" applyAlignment="1" applyProtection="1">
      <alignment horizontal="center" vertical="center"/>
      <protection locked="0"/>
    </xf>
    <xf numFmtId="0" fontId="1" fillId="3" borderId="44" xfId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24" xfId="0" applyNumberFormat="1" applyFill="1" applyBorder="1" applyAlignment="1" applyProtection="1">
      <alignment horizontal="center" vertical="center"/>
    </xf>
    <xf numFmtId="0" fontId="0" fillId="5" borderId="23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/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>
      <alignment horizontal="center" vertical="center"/>
    </xf>
    <xf numFmtId="49" fontId="5" fillId="0" borderId="30" xfId="1" applyNumberFormat="1" applyFont="1" applyBorder="1" applyAlignment="1">
      <alignment horizontal="center" vertical="center"/>
    </xf>
    <xf numFmtId="49" fontId="5" fillId="0" borderId="31" xfId="1" applyNumberFormat="1" applyFont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0" fillId="0" borderId="0" xfId="0" applyNumberFormat="1" applyFont="1"/>
    <xf numFmtId="0" fontId="0" fillId="0" borderId="0" xfId="0" applyFont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1" xfId="1" applyNumberFormat="1" applyFill="1" applyBorder="1" applyAlignment="1" applyProtection="1">
      <alignment horizontal="center" vertical="center"/>
      <protection locked="0"/>
    </xf>
    <xf numFmtId="2" fontId="1" fillId="3" borderId="43" xfId="1" applyNumberFormat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66" fontId="0" fillId="0" borderId="53" xfId="0" applyNumberFormat="1" applyFont="1" applyBorder="1" applyAlignment="1">
      <alignment horizontal="center" vertical="center"/>
    </xf>
    <xf numFmtId="166" fontId="0" fillId="0" borderId="52" xfId="0" applyNumberFormat="1" applyFont="1" applyBorder="1" applyAlignment="1">
      <alignment horizontal="center" vertical="center"/>
    </xf>
    <xf numFmtId="166" fontId="0" fillId="0" borderId="39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4" borderId="11" xfId="1" applyNumberFormat="1" applyFill="1" applyBorder="1" applyAlignment="1" applyProtection="1">
      <alignment horizontal="center" vertical="center"/>
      <protection locked="0"/>
    </xf>
    <xf numFmtId="2" fontId="1" fillId="2" borderId="36" xfId="1" applyNumberFormat="1" applyFill="1" applyBorder="1" applyAlignment="1" applyProtection="1">
      <alignment horizontal="center" vertical="center"/>
      <protection locked="0"/>
    </xf>
    <xf numFmtId="2" fontId="1" fillId="2" borderId="42" xfId="1" applyNumberFormat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9" xfId="1" applyNumberFormat="1" applyFill="1" applyBorder="1" applyAlignment="1" applyProtection="1">
      <alignment horizontal="center" vertical="center"/>
      <protection locked="0"/>
    </xf>
    <xf numFmtId="2" fontId="1" fillId="4" borderId="10" xfId="1" applyNumberFormat="1" applyFill="1" applyBorder="1" applyAlignment="1" applyProtection="1">
      <alignment horizontal="center" vertical="center"/>
      <protection locked="0"/>
    </xf>
    <xf numFmtId="2" fontId="1" fillId="4" borderId="12" xfId="1" applyNumberFormat="1" applyFill="1" applyBorder="1" applyAlignment="1" applyProtection="1">
      <alignment horizontal="center" vertical="center"/>
      <protection locked="0"/>
    </xf>
    <xf numFmtId="2" fontId="1" fillId="3" borderId="32" xfId="1" applyNumberFormat="1" applyFill="1" applyBorder="1" applyAlignment="1" applyProtection="1">
      <alignment horizontal="center" vertical="center"/>
      <protection locked="0"/>
    </xf>
    <xf numFmtId="2" fontId="1" fillId="3" borderId="44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Alignment="1">
      <alignment horizontal="center" vertical="center"/>
    </xf>
    <xf numFmtId="166" fontId="0" fillId="0" borderId="54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5" fillId="0" borderId="34" xfId="1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5" borderId="20" xfId="0" applyNumberFormat="1" applyFill="1" applyBorder="1" applyAlignment="1" applyProtection="1">
      <alignment horizontal="center" vertical="center"/>
    </xf>
    <xf numFmtId="2" fontId="0" fillId="5" borderId="21" xfId="0" applyNumberFormat="1" applyFill="1" applyBorder="1" applyAlignment="1" applyProtection="1">
      <alignment horizontal="center" vertical="center"/>
    </xf>
    <xf numFmtId="2" fontId="0" fillId="5" borderId="22" xfId="0" applyNumberFormat="1" applyFill="1" applyBorder="1" applyAlignment="1" applyProtection="1">
      <alignment horizontal="center" vertical="center"/>
    </xf>
    <xf numFmtId="167" fontId="0" fillId="0" borderId="25" xfId="0" applyNumberFormat="1" applyFont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top"/>
      <protection locked="0"/>
    </xf>
    <xf numFmtId="4" fontId="5" fillId="0" borderId="37" xfId="0" applyNumberFormat="1" applyFont="1" applyFill="1" applyBorder="1" applyAlignment="1" applyProtection="1">
      <alignment horizontal="center" vertical="top"/>
      <protection locked="0"/>
    </xf>
    <xf numFmtId="4" fontId="5" fillId="0" borderId="38" xfId="0" applyNumberFormat="1" applyFont="1" applyFill="1" applyBorder="1" applyAlignment="1" applyProtection="1">
      <alignment horizontal="center" vertical="top"/>
      <protection locked="0"/>
    </xf>
    <xf numFmtId="165" fontId="0" fillId="0" borderId="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" fillId="2" borderId="5" xfId="1" applyNumberFormat="1" applyFill="1" applyBorder="1" applyAlignment="1" applyProtection="1">
      <alignment horizontal="center" vertical="center"/>
    </xf>
    <xf numFmtId="2" fontId="1" fillId="2" borderId="6" xfId="1" applyNumberFormat="1" applyFill="1" applyBorder="1" applyAlignment="1" applyProtection="1">
      <alignment horizontal="center" vertical="center"/>
    </xf>
    <xf numFmtId="2" fontId="1" fillId="2" borderId="7" xfId="1" applyNumberFormat="1" applyFill="1" applyBorder="1" applyAlignment="1" applyProtection="1">
      <alignment horizontal="center" vertical="center"/>
    </xf>
    <xf numFmtId="2" fontId="1" fillId="4" borderId="5" xfId="1" applyNumberFormat="1" applyFill="1" applyBorder="1" applyAlignment="1" applyProtection="1">
      <alignment horizontal="center" vertical="center"/>
    </xf>
    <xf numFmtId="2" fontId="1" fillId="4" borderId="6" xfId="1" applyNumberFormat="1" applyFill="1" applyBorder="1" applyAlignment="1" applyProtection="1">
      <alignment horizontal="center" vertical="center"/>
    </xf>
    <xf numFmtId="2" fontId="1" fillId="4" borderId="7" xfId="1" applyNumberFormat="1" applyFill="1" applyBorder="1" applyAlignment="1" applyProtection="1">
      <alignment horizontal="center" vertical="center"/>
    </xf>
    <xf numFmtId="2" fontId="1" fillId="3" borderId="5" xfId="1" applyNumberFormat="1" applyFill="1" applyBorder="1" applyAlignment="1" applyProtection="1">
      <alignment horizontal="center" vertical="center"/>
    </xf>
    <xf numFmtId="2" fontId="1" fillId="3" borderId="6" xfId="1" applyNumberFormat="1" applyFill="1" applyBorder="1" applyAlignment="1" applyProtection="1">
      <alignment horizontal="center" vertical="center"/>
    </xf>
    <xf numFmtId="2" fontId="1" fillId="3" borderId="7" xfId="1" applyNumberFormat="1" applyFill="1" applyBorder="1" applyAlignment="1" applyProtection="1">
      <alignment horizontal="center" vertical="center"/>
    </xf>
    <xf numFmtId="2" fontId="1" fillId="2" borderId="43" xfId="1" applyNumberFormat="1" applyFill="1" applyBorder="1" applyAlignment="1" applyProtection="1">
      <alignment horizontal="center" vertical="center"/>
    </xf>
    <xf numFmtId="2" fontId="1" fillId="2" borderId="8" xfId="1" applyNumberFormat="1" applyFill="1" applyBorder="1" applyAlignment="1" applyProtection="1">
      <alignment horizontal="center" vertical="center"/>
    </xf>
    <xf numFmtId="2" fontId="1" fillId="2" borderId="4" xfId="1" applyNumberFormat="1" applyFill="1" applyBorder="1" applyAlignment="1" applyProtection="1">
      <alignment horizontal="center" vertical="center"/>
    </xf>
    <xf numFmtId="2" fontId="1" fillId="2" borderId="9" xfId="1" applyNumberFormat="1" applyFill="1" applyBorder="1" applyAlignment="1" applyProtection="1">
      <alignment horizontal="center" vertical="center"/>
    </xf>
    <xf numFmtId="2" fontId="1" fillId="4" borderId="8" xfId="1" applyNumberFormat="1" applyFill="1" applyBorder="1" applyAlignment="1" applyProtection="1">
      <alignment horizontal="center" vertical="center"/>
    </xf>
    <xf numFmtId="2" fontId="1" fillId="4" borderId="4" xfId="1" applyNumberFormat="1" applyFill="1" applyBorder="1" applyAlignment="1" applyProtection="1">
      <alignment horizontal="center" vertical="center"/>
    </xf>
    <xf numFmtId="2" fontId="1" fillId="4" borderId="9" xfId="1" applyNumberFormat="1" applyFill="1" applyBorder="1" applyAlignment="1" applyProtection="1">
      <alignment horizontal="center" vertical="center"/>
    </xf>
    <xf numFmtId="2" fontId="1" fillId="3" borderId="8" xfId="1" applyNumberFormat="1" applyFill="1" applyBorder="1" applyAlignment="1" applyProtection="1">
      <alignment horizontal="center" vertical="center"/>
    </xf>
    <xf numFmtId="2" fontId="1" fillId="3" borderId="4" xfId="1" applyNumberFormat="1" applyFill="1" applyBorder="1" applyAlignment="1" applyProtection="1">
      <alignment horizontal="center" vertical="center"/>
    </xf>
    <xf numFmtId="2" fontId="1" fillId="3" borderId="9" xfId="1" applyNumberFormat="1" applyFill="1" applyBorder="1" applyAlignment="1" applyProtection="1">
      <alignment horizontal="center" vertical="center"/>
    </xf>
    <xf numFmtId="2" fontId="1" fillId="2" borderId="32" xfId="1" applyNumberFormat="1" applyFill="1" applyBorder="1" applyAlignment="1" applyProtection="1">
      <alignment horizontal="center" vertical="center"/>
    </xf>
    <xf numFmtId="2" fontId="1" fillId="2" borderId="10" xfId="1" applyNumberFormat="1" applyFill="1" applyBorder="1" applyAlignment="1" applyProtection="1">
      <alignment horizontal="center" vertical="center"/>
    </xf>
    <xf numFmtId="2" fontId="1" fillId="2" borderId="11" xfId="1" applyNumberFormat="1" applyFill="1" applyBorder="1" applyAlignment="1" applyProtection="1">
      <alignment horizontal="center" vertical="center"/>
    </xf>
    <xf numFmtId="2" fontId="1" fillId="2" borderId="12" xfId="1" applyNumberFormat="1" applyFill="1" applyBorder="1" applyAlignment="1" applyProtection="1">
      <alignment horizontal="center" vertical="center"/>
    </xf>
    <xf numFmtId="2" fontId="1" fillId="4" borderId="10" xfId="1" applyNumberFormat="1" applyFill="1" applyBorder="1" applyAlignment="1" applyProtection="1">
      <alignment horizontal="center" vertical="center"/>
    </xf>
    <xf numFmtId="2" fontId="1" fillId="4" borderId="11" xfId="1" applyNumberFormat="1" applyFill="1" applyBorder="1" applyAlignment="1" applyProtection="1">
      <alignment horizontal="center" vertical="center"/>
    </xf>
    <xf numFmtId="2" fontId="1" fillId="4" borderId="12" xfId="1" applyNumberFormat="1" applyFill="1" applyBorder="1" applyAlignment="1" applyProtection="1">
      <alignment horizontal="center" vertical="center"/>
    </xf>
    <xf numFmtId="2" fontId="1" fillId="3" borderId="10" xfId="1" applyNumberFormat="1" applyFill="1" applyBorder="1" applyAlignment="1" applyProtection="1">
      <alignment horizontal="center" vertical="center"/>
    </xf>
    <xf numFmtId="2" fontId="1" fillId="3" borderId="11" xfId="1" applyNumberFormat="1" applyFill="1" applyBorder="1" applyAlignment="1" applyProtection="1">
      <alignment horizontal="center" vertical="center"/>
    </xf>
    <xf numFmtId="2" fontId="1" fillId="3" borderId="12" xfId="1" applyNumberFormat="1" applyFill="1" applyBorder="1" applyAlignment="1" applyProtection="1">
      <alignment horizontal="center" vertical="center"/>
    </xf>
    <xf numFmtId="2" fontId="1" fillId="2" borderId="44" xfId="1" applyNumberFormat="1" applyFill="1" applyBorder="1" applyAlignment="1" applyProtection="1">
      <alignment horizontal="center" vertical="center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3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9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4" borderId="61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0" borderId="2" xfId="0" applyBorder="1"/>
    <xf numFmtId="16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2">
    <cellStyle name="Normální" xfId="0" builtinId="0"/>
    <cellStyle name="Normální 2" xfId="1"/>
  </cellStyles>
  <dxfs count="72"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6" tint="0.59996337778862885"/>
      </font>
    </dxf>
    <dxf>
      <font>
        <color theme="5" tint="0.59996337778862885"/>
      </font>
    </dxf>
    <dxf>
      <font>
        <color theme="4" tint="0.59996337778862885"/>
      </font>
    </dxf>
    <dxf>
      <font>
        <color theme="6" tint="0.59996337778862885"/>
      </font>
    </dxf>
    <dxf>
      <fill>
        <patternFill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topLeftCell="A34" workbookViewId="0">
      <selection activeCell="AE12" sqref="AE12"/>
    </sheetView>
  </sheetViews>
  <sheetFormatPr defaultRowHeight="15" x14ac:dyDescent="0.25"/>
  <cols>
    <col min="1" max="1" width="27.28515625" customWidth="1"/>
    <col min="2" max="25" width="6.5703125" customWidth="1"/>
    <col min="26" max="29" width="18.5703125" customWidth="1"/>
    <col min="30" max="30" width="14.28515625" customWidth="1"/>
    <col min="31" max="31" width="13.140625" customWidth="1"/>
  </cols>
  <sheetData>
    <row r="1" spans="1:28" ht="24" customHeight="1" thickBot="1" x14ac:dyDescent="0.3">
      <c r="B1" s="172">
        <v>45378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Z1" s="177" t="s">
        <v>78</v>
      </c>
      <c r="AA1" s="178"/>
      <c r="AB1" s="179"/>
    </row>
    <row r="2" spans="1:28" s="2" customFormat="1" ht="22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113" t="s">
        <v>62</v>
      </c>
      <c r="AA2" s="22" t="s">
        <v>60</v>
      </c>
      <c r="AB2" s="114" t="s">
        <v>61</v>
      </c>
    </row>
    <row r="3" spans="1:28" ht="19.5" customHeight="1" x14ac:dyDescent="0.25">
      <c r="A3" s="27" t="s">
        <v>3</v>
      </c>
      <c r="B3" s="210"/>
      <c r="C3" s="211"/>
      <c r="D3" s="211"/>
      <c r="E3" s="211"/>
      <c r="F3" s="211"/>
      <c r="G3" s="212">
        <v>1</v>
      </c>
      <c r="H3" s="213">
        <v>1</v>
      </c>
      <c r="I3" s="214">
        <v>1</v>
      </c>
      <c r="J3" s="214">
        <v>1</v>
      </c>
      <c r="K3" s="214">
        <v>1</v>
      </c>
      <c r="L3" s="214">
        <v>1</v>
      </c>
      <c r="M3" s="214">
        <v>1</v>
      </c>
      <c r="N3" s="214">
        <v>1</v>
      </c>
      <c r="O3" s="215">
        <v>1</v>
      </c>
      <c r="P3" s="216"/>
      <c r="Q3" s="217"/>
      <c r="R3" s="217"/>
      <c r="S3" s="217"/>
      <c r="T3" s="217"/>
      <c r="U3" s="217"/>
      <c r="V3" s="217"/>
      <c r="W3" s="218"/>
      <c r="X3" s="210"/>
      <c r="Y3" s="212"/>
      <c r="Z3" s="72">
        <f t="shared" ref="Z3:Z19" si="0">SUM(B3:Y3)</f>
        <v>9</v>
      </c>
      <c r="AA3" s="116">
        <f>Z3*podklady!B5/1000</f>
        <v>0.9</v>
      </c>
      <c r="AB3" s="165">
        <f>Z3*podklady!C5/1000</f>
        <v>0.72</v>
      </c>
    </row>
    <row r="4" spans="1:28" ht="19.5" customHeight="1" x14ac:dyDescent="0.25">
      <c r="A4" s="28" t="s">
        <v>4</v>
      </c>
      <c r="B4" s="219">
        <v>1</v>
      </c>
      <c r="C4" s="220">
        <v>1</v>
      </c>
      <c r="D4" s="220">
        <v>1</v>
      </c>
      <c r="E4" s="220">
        <v>1</v>
      </c>
      <c r="F4" s="220">
        <v>1</v>
      </c>
      <c r="G4" s="221">
        <v>1</v>
      </c>
      <c r="H4" s="222">
        <v>1</v>
      </c>
      <c r="I4" s="223">
        <v>1</v>
      </c>
      <c r="J4" s="223">
        <v>1</v>
      </c>
      <c r="K4" s="223">
        <v>1</v>
      </c>
      <c r="L4" s="223">
        <v>1</v>
      </c>
      <c r="M4" s="223">
        <v>1</v>
      </c>
      <c r="N4" s="223">
        <v>1</v>
      </c>
      <c r="O4" s="224">
        <v>1</v>
      </c>
      <c r="P4" s="225">
        <v>1</v>
      </c>
      <c r="Q4" s="226">
        <v>1</v>
      </c>
      <c r="R4" s="226">
        <v>1</v>
      </c>
      <c r="S4" s="226">
        <v>1</v>
      </c>
      <c r="T4" s="226">
        <v>1</v>
      </c>
      <c r="U4" s="226">
        <v>1</v>
      </c>
      <c r="V4" s="226">
        <v>1</v>
      </c>
      <c r="W4" s="227">
        <v>1</v>
      </c>
      <c r="X4" s="219"/>
      <c r="Y4" s="221"/>
      <c r="Z4" s="73">
        <f t="shared" si="0"/>
        <v>22</v>
      </c>
      <c r="AA4" s="115">
        <f>Z4*podklady!B6/1000</f>
        <v>1.32</v>
      </c>
      <c r="AB4" s="166">
        <f>Z4*podklady!C6/1000</f>
        <v>1.32</v>
      </c>
    </row>
    <row r="5" spans="1:28" ht="19.5" customHeight="1" x14ac:dyDescent="0.25">
      <c r="A5" s="28" t="s">
        <v>5</v>
      </c>
      <c r="B5" s="219"/>
      <c r="C5" s="220"/>
      <c r="D5" s="220"/>
      <c r="E5" s="220"/>
      <c r="F5" s="220"/>
      <c r="G5" s="221"/>
      <c r="H5" s="222">
        <v>1</v>
      </c>
      <c r="I5" s="223">
        <v>1</v>
      </c>
      <c r="J5" s="223">
        <v>1</v>
      </c>
      <c r="K5" s="223">
        <v>1</v>
      </c>
      <c r="L5" s="223">
        <v>1</v>
      </c>
      <c r="M5" s="223"/>
      <c r="N5" s="223"/>
      <c r="O5" s="224"/>
      <c r="P5" s="225"/>
      <c r="Q5" s="226"/>
      <c r="R5" s="226"/>
      <c r="S5" s="226"/>
      <c r="T5" s="226"/>
      <c r="U5" s="226"/>
      <c r="V5" s="226"/>
      <c r="W5" s="227"/>
      <c r="X5" s="219"/>
      <c r="Y5" s="221"/>
      <c r="Z5" s="73">
        <f t="shared" si="0"/>
        <v>5</v>
      </c>
      <c r="AA5" s="115">
        <f>Z5*podklady!B7/1000</f>
        <v>0.25</v>
      </c>
      <c r="AB5" s="166">
        <f>Z5*podklady!C7/1000</f>
        <v>0.17499999999999999</v>
      </c>
    </row>
    <row r="6" spans="1:28" ht="19.5" customHeight="1" x14ac:dyDescent="0.25">
      <c r="A6" s="28" t="s">
        <v>6</v>
      </c>
      <c r="B6" s="219"/>
      <c r="C6" s="220"/>
      <c r="D6" s="220"/>
      <c r="E6" s="220"/>
      <c r="F6" s="220"/>
      <c r="G6" s="221"/>
      <c r="H6" s="222"/>
      <c r="I6" s="223"/>
      <c r="J6" s="223"/>
      <c r="K6" s="223"/>
      <c r="L6" s="223"/>
      <c r="M6" s="223"/>
      <c r="N6" s="223"/>
      <c r="O6" s="224"/>
      <c r="P6" s="225"/>
      <c r="Q6" s="226"/>
      <c r="R6" s="226"/>
      <c r="S6" s="226"/>
      <c r="T6" s="226"/>
      <c r="U6" s="226"/>
      <c r="V6" s="226"/>
      <c r="W6" s="227"/>
      <c r="X6" s="219"/>
      <c r="Y6" s="221"/>
      <c r="Z6" s="73">
        <f t="shared" si="0"/>
        <v>0</v>
      </c>
      <c r="AA6" s="115">
        <f>Z6*podklady!B8/1000</f>
        <v>0</v>
      </c>
      <c r="AB6" s="166">
        <f>Z6*podklady!C8/1000</f>
        <v>0</v>
      </c>
    </row>
    <row r="7" spans="1:28" ht="19.5" customHeight="1" x14ac:dyDescent="0.25">
      <c r="A7" s="28" t="s">
        <v>7</v>
      </c>
      <c r="B7" s="219"/>
      <c r="C7" s="220"/>
      <c r="D7" s="220"/>
      <c r="E7" s="220"/>
      <c r="F7" s="220"/>
      <c r="G7" s="221"/>
      <c r="H7" s="222"/>
      <c r="I7" s="223"/>
      <c r="J7" s="223"/>
      <c r="K7" s="223"/>
      <c r="L7" s="223"/>
      <c r="M7" s="223"/>
      <c r="N7" s="223"/>
      <c r="O7" s="224"/>
      <c r="P7" s="225"/>
      <c r="Q7" s="226"/>
      <c r="R7" s="226"/>
      <c r="S7" s="226"/>
      <c r="T7" s="226"/>
      <c r="U7" s="226"/>
      <c r="V7" s="226"/>
      <c r="W7" s="227"/>
      <c r="X7" s="219"/>
      <c r="Y7" s="221"/>
      <c r="Z7" s="73">
        <f t="shared" si="0"/>
        <v>0</v>
      </c>
      <c r="AA7" s="115">
        <f>Z7*podklady!B9/1000</f>
        <v>0</v>
      </c>
      <c r="AB7" s="166">
        <f>Z7*podklady!C9/1000</f>
        <v>0</v>
      </c>
    </row>
    <row r="8" spans="1:28" ht="19.5" customHeight="1" x14ac:dyDescent="0.25">
      <c r="A8" s="28" t="s">
        <v>8</v>
      </c>
      <c r="B8" s="219"/>
      <c r="C8" s="220"/>
      <c r="D8" s="220"/>
      <c r="E8" s="220"/>
      <c r="F8" s="220"/>
      <c r="G8" s="221"/>
      <c r="H8" s="222"/>
      <c r="I8" s="223"/>
      <c r="J8" s="223"/>
      <c r="K8" s="223"/>
      <c r="L8" s="223"/>
      <c r="M8" s="223"/>
      <c r="N8" s="223"/>
      <c r="O8" s="224"/>
      <c r="P8" s="225"/>
      <c r="Q8" s="226"/>
      <c r="R8" s="226"/>
      <c r="S8" s="226"/>
      <c r="T8" s="226"/>
      <c r="U8" s="226"/>
      <c r="V8" s="226"/>
      <c r="W8" s="227"/>
      <c r="X8" s="219"/>
      <c r="Y8" s="221"/>
      <c r="Z8" s="73">
        <f t="shared" si="0"/>
        <v>0</v>
      </c>
      <c r="AA8" s="115">
        <f>Z8*podklady!B10/1000</f>
        <v>0</v>
      </c>
      <c r="AB8" s="166">
        <f>Z8*podklady!C10/1000</f>
        <v>0</v>
      </c>
    </row>
    <row r="9" spans="1:28" ht="19.5" customHeight="1" x14ac:dyDescent="0.25">
      <c r="A9" s="28" t="s">
        <v>9</v>
      </c>
      <c r="B9" s="219">
        <v>1</v>
      </c>
      <c r="C9" s="220">
        <v>1</v>
      </c>
      <c r="D9" s="220">
        <v>1</v>
      </c>
      <c r="E9" s="220">
        <v>1</v>
      </c>
      <c r="F9" s="220">
        <v>1</v>
      </c>
      <c r="G9" s="221">
        <v>1</v>
      </c>
      <c r="H9" s="222">
        <v>1</v>
      </c>
      <c r="I9" s="223">
        <v>1</v>
      </c>
      <c r="J9" s="223">
        <v>1</v>
      </c>
      <c r="K9" s="223">
        <v>1</v>
      </c>
      <c r="L9" s="223">
        <v>1</v>
      </c>
      <c r="M9" s="223">
        <v>1</v>
      </c>
      <c r="N9" s="223">
        <v>1</v>
      </c>
      <c r="O9" s="224">
        <v>1</v>
      </c>
      <c r="P9" s="225">
        <v>1</v>
      </c>
      <c r="Q9" s="226">
        <v>1</v>
      </c>
      <c r="R9" s="226">
        <v>1</v>
      </c>
      <c r="S9" s="226">
        <v>1</v>
      </c>
      <c r="T9" s="226"/>
      <c r="U9" s="226"/>
      <c r="V9" s="226"/>
      <c r="W9" s="227"/>
      <c r="X9" s="219"/>
      <c r="Y9" s="221"/>
      <c r="Z9" s="73">
        <f t="shared" si="0"/>
        <v>18</v>
      </c>
      <c r="AA9" s="115">
        <f>Z9*podklady!B11/1000</f>
        <v>1.008</v>
      </c>
      <c r="AB9" s="166">
        <f>Z9*podklady!C11/1000</f>
        <v>0.81</v>
      </c>
    </row>
    <row r="10" spans="1:28" ht="19.5" customHeight="1" x14ac:dyDescent="0.25">
      <c r="A10" s="28" t="s">
        <v>10</v>
      </c>
      <c r="B10" s="219"/>
      <c r="C10" s="220"/>
      <c r="D10" s="220"/>
      <c r="E10" s="220"/>
      <c r="F10" s="220"/>
      <c r="G10" s="221"/>
      <c r="H10" s="222"/>
      <c r="I10" s="223"/>
      <c r="J10" s="223"/>
      <c r="K10" s="223"/>
      <c r="L10" s="223"/>
      <c r="M10" s="223"/>
      <c r="N10" s="223"/>
      <c r="O10" s="224"/>
      <c r="P10" s="225"/>
      <c r="Q10" s="226"/>
      <c r="R10" s="226"/>
      <c r="S10" s="226"/>
      <c r="T10" s="226"/>
      <c r="U10" s="226"/>
      <c r="V10" s="226"/>
      <c r="W10" s="227"/>
      <c r="X10" s="219"/>
      <c r="Y10" s="221"/>
      <c r="Z10" s="73">
        <f t="shared" si="0"/>
        <v>0</v>
      </c>
      <c r="AA10" s="115">
        <f>Z10*podklady!B12/1000</f>
        <v>0</v>
      </c>
      <c r="AB10" s="166">
        <f>Z10*podklady!C12/1000</f>
        <v>0</v>
      </c>
    </row>
    <row r="11" spans="1:28" ht="19.5" customHeight="1" x14ac:dyDescent="0.25">
      <c r="A11" s="28" t="s">
        <v>11</v>
      </c>
      <c r="B11" s="219">
        <v>1</v>
      </c>
      <c r="C11" s="220">
        <v>1</v>
      </c>
      <c r="D11" s="220">
        <v>1</v>
      </c>
      <c r="E11" s="220">
        <v>1</v>
      </c>
      <c r="F11" s="220">
        <v>1</v>
      </c>
      <c r="G11" s="221">
        <v>1</v>
      </c>
      <c r="H11" s="222">
        <v>1</v>
      </c>
      <c r="I11" s="223">
        <v>1</v>
      </c>
      <c r="J11" s="223">
        <v>1</v>
      </c>
      <c r="K11" s="223">
        <v>1</v>
      </c>
      <c r="L11" s="223">
        <v>1</v>
      </c>
      <c r="M11" s="223">
        <v>1</v>
      </c>
      <c r="N11" s="223">
        <v>1</v>
      </c>
      <c r="O11" s="224">
        <v>1</v>
      </c>
      <c r="P11" s="225">
        <v>1</v>
      </c>
      <c r="Q11" s="226">
        <v>1</v>
      </c>
      <c r="R11" s="226">
        <v>1</v>
      </c>
      <c r="S11" s="226">
        <v>1</v>
      </c>
      <c r="T11" s="226">
        <v>1</v>
      </c>
      <c r="U11" s="226">
        <v>1</v>
      </c>
      <c r="V11" s="226">
        <v>1</v>
      </c>
      <c r="W11" s="227"/>
      <c r="X11" s="219"/>
      <c r="Y11" s="221"/>
      <c r="Z11" s="73">
        <f t="shared" si="0"/>
        <v>21</v>
      </c>
      <c r="AA11" s="115">
        <f>Z11*podklady!B13/1000</f>
        <v>3.3180000000000001</v>
      </c>
      <c r="AB11" s="166">
        <f>Z11*podklady!C13/1000</f>
        <v>1.26</v>
      </c>
    </row>
    <row r="12" spans="1:28" ht="19.5" customHeight="1" x14ac:dyDescent="0.25">
      <c r="A12" s="28" t="s">
        <v>12</v>
      </c>
      <c r="B12" s="219"/>
      <c r="C12" s="220"/>
      <c r="D12" s="220"/>
      <c r="E12" s="220"/>
      <c r="F12" s="220"/>
      <c r="G12" s="221"/>
      <c r="H12" s="222"/>
      <c r="I12" s="223"/>
      <c r="J12" s="223"/>
      <c r="K12" s="223"/>
      <c r="L12" s="223"/>
      <c r="M12" s="223"/>
      <c r="N12" s="223"/>
      <c r="O12" s="224"/>
      <c r="P12" s="225"/>
      <c r="Q12" s="226"/>
      <c r="R12" s="226"/>
      <c r="S12" s="226"/>
      <c r="T12" s="226"/>
      <c r="U12" s="226"/>
      <c r="V12" s="226"/>
      <c r="W12" s="227"/>
      <c r="X12" s="219"/>
      <c r="Y12" s="221"/>
      <c r="Z12" s="73">
        <f t="shared" si="0"/>
        <v>0</v>
      </c>
      <c r="AA12" s="115">
        <f>Z12*podklady!B14/1000</f>
        <v>0</v>
      </c>
      <c r="AB12" s="166">
        <f>Z12*podklady!C14/1000</f>
        <v>0</v>
      </c>
    </row>
    <row r="13" spans="1:28" ht="19.5" customHeight="1" x14ac:dyDescent="0.25">
      <c r="A13" s="28" t="s">
        <v>13</v>
      </c>
      <c r="B13" s="219"/>
      <c r="C13" s="220"/>
      <c r="D13" s="220"/>
      <c r="E13" s="220"/>
      <c r="F13" s="220"/>
      <c r="G13" s="221">
        <v>1</v>
      </c>
      <c r="H13" s="222">
        <v>1</v>
      </c>
      <c r="I13" s="223">
        <v>1</v>
      </c>
      <c r="J13" s="223">
        <v>1</v>
      </c>
      <c r="K13" s="223">
        <v>1</v>
      </c>
      <c r="L13" s="223">
        <v>1</v>
      </c>
      <c r="M13" s="223">
        <v>1</v>
      </c>
      <c r="N13" s="223">
        <v>1</v>
      </c>
      <c r="O13" s="224"/>
      <c r="P13" s="225"/>
      <c r="Q13" s="226"/>
      <c r="R13" s="226"/>
      <c r="S13" s="226"/>
      <c r="T13" s="226"/>
      <c r="U13" s="226"/>
      <c r="V13" s="226"/>
      <c r="W13" s="227"/>
      <c r="X13" s="219"/>
      <c r="Y13" s="221"/>
      <c r="Z13" s="73">
        <f t="shared" si="0"/>
        <v>8</v>
      </c>
      <c r="AA13" s="115">
        <f>Z13*podklady!B15/1000</f>
        <v>1.92</v>
      </c>
      <c r="AB13" s="166">
        <f>Z13*podklady!C15/1000</f>
        <v>0.56000000000000005</v>
      </c>
    </row>
    <row r="14" spans="1:28" ht="19.5" customHeight="1" x14ac:dyDescent="0.25">
      <c r="A14" s="28" t="s">
        <v>14</v>
      </c>
      <c r="B14" s="219"/>
      <c r="C14" s="220"/>
      <c r="D14" s="220"/>
      <c r="E14" s="220"/>
      <c r="F14" s="220"/>
      <c r="G14" s="221">
        <v>1</v>
      </c>
      <c r="H14" s="222">
        <v>1</v>
      </c>
      <c r="I14" s="223">
        <v>1</v>
      </c>
      <c r="J14" s="223">
        <v>1</v>
      </c>
      <c r="K14" s="223">
        <v>1</v>
      </c>
      <c r="L14" s="223">
        <v>1</v>
      </c>
      <c r="M14" s="223">
        <v>1</v>
      </c>
      <c r="N14" s="223">
        <v>1</v>
      </c>
      <c r="O14" s="224">
        <v>1</v>
      </c>
      <c r="P14" s="225">
        <v>1</v>
      </c>
      <c r="Q14" s="226">
        <v>1</v>
      </c>
      <c r="R14" s="226">
        <v>1</v>
      </c>
      <c r="S14" s="226">
        <v>1</v>
      </c>
      <c r="T14" s="226">
        <v>1</v>
      </c>
      <c r="U14" s="226">
        <v>1</v>
      </c>
      <c r="V14" s="226">
        <v>1</v>
      </c>
      <c r="W14" s="227"/>
      <c r="X14" s="219"/>
      <c r="Y14" s="221"/>
      <c r="Z14" s="73">
        <f t="shared" si="0"/>
        <v>16</v>
      </c>
      <c r="AA14" s="115">
        <f>Z14*podklady!B16/1000</f>
        <v>1.1200000000000001</v>
      </c>
      <c r="AB14" s="166">
        <f>Z14*podklady!C16/1000</f>
        <v>0.48</v>
      </c>
    </row>
    <row r="15" spans="1:28" ht="19.5" customHeight="1" x14ac:dyDescent="0.25">
      <c r="A15" s="28" t="s">
        <v>15</v>
      </c>
      <c r="B15" s="219"/>
      <c r="C15" s="220"/>
      <c r="D15" s="220"/>
      <c r="E15" s="220"/>
      <c r="F15" s="220"/>
      <c r="G15" s="221">
        <v>1</v>
      </c>
      <c r="H15" s="222">
        <v>1</v>
      </c>
      <c r="I15" s="223">
        <v>1</v>
      </c>
      <c r="J15" s="223">
        <v>1</v>
      </c>
      <c r="K15" s="223">
        <v>1</v>
      </c>
      <c r="L15" s="223">
        <v>1</v>
      </c>
      <c r="M15" s="223"/>
      <c r="N15" s="223"/>
      <c r="O15" s="224"/>
      <c r="P15" s="225"/>
      <c r="Q15" s="226"/>
      <c r="R15" s="226"/>
      <c r="S15" s="226"/>
      <c r="T15" s="226"/>
      <c r="U15" s="226"/>
      <c r="V15" s="226"/>
      <c r="W15" s="227"/>
      <c r="X15" s="219"/>
      <c r="Y15" s="221"/>
      <c r="Z15" s="73">
        <f t="shared" si="0"/>
        <v>6</v>
      </c>
      <c r="AA15" s="115">
        <f>Z15*podklady!B17/1000</f>
        <v>0.498</v>
      </c>
      <c r="AB15" s="166">
        <f>Z15*podklady!C17/1000</f>
        <v>0.24</v>
      </c>
    </row>
    <row r="16" spans="1:28" ht="19.5" customHeight="1" x14ac:dyDescent="0.25">
      <c r="A16" s="28" t="s">
        <v>16</v>
      </c>
      <c r="B16" s="219"/>
      <c r="C16" s="220"/>
      <c r="D16" s="220"/>
      <c r="E16" s="220"/>
      <c r="F16" s="220"/>
      <c r="G16" s="221"/>
      <c r="H16" s="222"/>
      <c r="I16" s="223"/>
      <c r="J16" s="223"/>
      <c r="K16" s="223"/>
      <c r="L16" s="223"/>
      <c r="M16" s="223"/>
      <c r="N16" s="223"/>
      <c r="O16" s="224"/>
      <c r="P16" s="225"/>
      <c r="Q16" s="226"/>
      <c r="R16" s="226"/>
      <c r="S16" s="226"/>
      <c r="T16" s="226"/>
      <c r="U16" s="226"/>
      <c r="V16" s="226"/>
      <c r="W16" s="227"/>
      <c r="X16" s="219"/>
      <c r="Y16" s="221"/>
      <c r="Z16" s="73">
        <f t="shared" si="0"/>
        <v>0</v>
      </c>
      <c r="AA16" s="115">
        <f>Z16*podklady!B18/1000</f>
        <v>0</v>
      </c>
      <c r="AB16" s="166">
        <f>Z16*podklady!C18/1000</f>
        <v>0</v>
      </c>
    </row>
    <row r="17" spans="1:28" ht="19.5" customHeight="1" x14ac:dyDescent="0.25">
      <c r="A17" s="28" t="s">
        <v>17</v>
      </c>
      <c r="B17" s="219">
        <v>1</v>
      </c>
      <c r="C17" s="220">
        <v>1</v>
      </c>
      <c r="D17" s="220">
        <v>1</v>
      </c>
      <c r="E17" s="220">
        <v>1</v>
      </c>
      <c r="F17" s="220">
        <v>1</v>
      </c>
      <c r="G17" s="221">
        <v>1</v>
      </c>
      <c r="H17" s="222">
        <v>1</v>
      </c>
      <c r="I17" s="223">
        <v>1</v>
      </c>
      <c r="J17" s="223">
        <v>1</v>
      </c>
      <c r="K17" s="223">
        <v>1</v>
      </c>
      <c r="L17" s="223">
        <v>1</v>
      </c>
      <c r="M17" s="223">
        <v>1</v>
      </c>
      <c r="N17" s="223">
        <v>1</v>
      </c>
      <c r="O17" s="224">
        <v>1</v>
      </c>
      <c r="P17" s="225">
        <v>1</v>
      </c>
      <c r="Q17" s="226">
        <v>1</v>
      </c>
      <c r="R17" s="226">
        <v>1</v>
      </c>
      <c r="S17" s="226">
        <v>1</v>
      </c>
      <c r="T17" s="226">
        <v>1</v>
      </c>
      <c r="U17" s="226">
        <v>1</v>
      </c>
      <c r="V17" s="226"/>
      <c r="W17" s="227"/>
      <c r="X17" s="219"/>
      <c r="Y17" s="221"/>
      <c r="Z17" s="73">
        <f t="shared" si="0"/>
        <v>20</v>
      </c>
      <c r="AA17" s="115">
        <f>Z17*podklady!B19/1000</f>
        <v>4.8</v>
      </c>
      <c r="AB17" s="166">
        <f>Z17*podklady!C19/1000</f>
        <v>2</v>
      </c>
    </row>
    <row r="18" spans="1:28" ht="19.5" customHeight="1" x14ac:dyDescent="0.25">
      <c r="A18" s="28" t="s">
        <v>18</v>
      </c>
      <c r="B18" s="219"/>
      <c r="C18" s="220"/>
      <c r="D18" s="220"/>
      <c r="E18" s="220"/>
      <c r="F18" s="220"/>
      <c r="G18" s="221"/>
      <c r="H18" s="222"/>
      <c r="I18" s="223"/>
      <c r="J18" s="223"/>
      <c r="K18" s="223"/>
      <c r="L18" s="223"/>
      <c r="M18" s="223"/>
      <c r="N18" s="223"/>
      <c r="O18" s="224"/>
      <c r="P18" s="225"/>
      <c r="Q18" s="226"/>
      <c r="R18" s="226"/>
      <c r="S18" s="226"/>
      <c r="T18" s="226"/>
      <c r="U18" s="226"/>
      <c r="V18" s="226"/>
      <c r="W18" s="227"/>
      <c r="X18" s="219"/>
      <c r="Y18" s="221"/>
      <c r="Z18" s="73">
        <f t="shared" si="0"/>
        <v>0</v>
      </c>
      <c r="AA18" s="115">
        <f>Z18*podklady!B20/1000</f>
        <v>0</v>
      </c>
      <c r="AB18" s="166">
        <f>Z18*podklady!C20/1000</f>
        <v>0</v>
      </c>
    </row>
    <row r="19" spans="1:28" ht="19.5" customHeight="1" x14ac:dyDescent="0.25">
      <c r="A19" s="28" t="s">
        <v>19</v>
      </c>
      <c r="B19" s="219"/>
      <c r="C19" s="220"/>
      <c r="D19" s="220"/>
      <c r="E19" s="220"/>
      <c r="F19" s="220"/>
      <c r="G19" s="221"/>
      <c r="H19" s="222"/>
      <c r="I19" s="223"/>
      <c r="J19" s="223"/>
      <c r="K19" s="223"/>
      <c r="L19" s="223"/>
      <c r="M19" s="223"/>
      <c r="N19" s="223"/>
      <c r="O19" s="224"/>
      <c r="P19" s="225"/>
      <c r="Q19" s="226"/>
      <c r="R19" s="226"/>
      <c r="S19" s="226"/>
      <c r="T19" s="226"/>
      <c r="U19" s="226"/>
      <c r="V19" s="226"/>
      <c r="W19" s="227"/>
      <c r="X19" s="219"/>
      <c r="Y19" s="221"/>
      <c r="Z19" s="73">
        <f t="shared" si="0"/>
        <v>0</v>
      </c>
      <c r="AA19" s="115">
        <f>Z19*podklady!B21/1000</f>
        <v>0</v>
      </c>
      <c r="AB19" s="166">
        <f>Z19*podklady!C21/1000</f>
        <v>0</v>
      </c>
    </row>
    <row r="20" spans="1:28" ht="19.5" customHeight="1" x14ac:dyDescent="0.25">
      <c r="A20" s="28" t="s">
        <v>20</v>
      </c>
      <c r="B20" s="219"/>
      <c r="C20" s="220"/>
      <c r="D20" s="220"/>
      <c r="E20" s="220"/>
      <c r="F20" s="220"/>
      <c r="G20" s="221"/>
      <c r="H20" s="222"/>
      <c r="I20" s="223"/>
      <c r="J20" s="223"/>
      <c r="K20" s="223"/>
      <c r="L20" s="223"/>
      <c r="M20" s="223"/>
      <c r="N20" s="223"/>
      <c r="O20" s="224"/>
      <c r="P20" s="225"/>
      <c r="Q20" s="226"/>
      <c r="R20" s="226"/>
      <c r="S20" s="226"/>
      <c r="T20" s="226"/>
      <c r="U20" s="226"/>
      <c r="V20" s="226"/>
      <c r="W20" s="227"/>
      <c r="X20" s="219"/>
      <c r="Y20" s="221"/>
      <c r="Z20" s="73">
        <f>SUM(B20:Y20)</f>
        <v>0</v>
      </c>
      <c r="AA20" s="115">
        <f>Z20*podklady!B22/1000</f>
        <v>0</v>
      </c>
      <c r="AB20" s="166">
        <f>Z20*podklady!C22/1000</f>
        <v>0</v>
      </c>
    </row>
    <row r="21" spans="1:28" ht="19.5" customHeight="1" x14ac:dyDescent="0.25">
      <c r="A21" s="28" t="s">
        <v>21</v>
      </c>
      <c r="B21" s="219">
        <v>1</v>
      </c>
      <c r="C21" s="220">
        <v>1</v>
      </c>
      <c r="D21" s="220">
        <v>1</v>
      </c>
      <c r="E21" s="220">
        <v>1</v>
      </c>
      <c r="F21" s="220">
        <v>1</v>
      </c>
      <c r="G21" s="221">
        <v>1</v>
      </c>
      <c r="H21" s="222">
        <v>1</v>
      </c>
      <c r="I21" s="223">
        <v>1</v>
      </c>
      <c r="J21" s="223">
        <v>1</v>
      </c>
      <c r="K21" s="223">
        <v>1</v>
      </c>
      <c r="L21" s="223">
        <v>1</v>
      </c>
      <c r="M21" s="223">
        <v>1</v>
      </c>
      <c r="N21" s="223">
        <v>1</v>
      </c>
      <c r="O21" s="224">
        <v>1</v>
      </c>
      <c r="P21" s="225"/>
      <c r="Q21" s="226"/>
      <c r="R21" s="226"/>
      <c r="S21" s="226"/>
      <c r="T21" s="226"/>
      <c r="U21" s="226"/>
      <c r="V21" s="226"/>
      <c r="W21" s="227"/>
      <c r="X21" s="219"/>
      <c r="Y21" s="221"/>
      <c r="Z21" s="73">
        <f t="shared" ref="Z21:Z35" si="1">SUM(B21:Y21)</f>
        <v>14</v>
      </c>
      <c r="AA21" s="115">
        <f>Z21*podklady!B23/1000</f>
        <v>1.33</v>
      </c>
      <c r="AB21" s="166">
        <f>Z21*podklady!C23/1000</f>
        <v>0.7</v>
      </c>
    </row>
    <row r="22" spans="1:28" ht="19.5" customHeight="1" x14ac:dyDescent="0.25">
      <c r="A22" s="28" t="s">
        <v>22</v>
      </c>
      <c r="B22" s="219"/>
      <c r="C22" s="220"/>
      <c r="D22" s="220"/>
      <c r="E22" s="220"/>
      <c r="F22" s="220"/>
      <c r="G22" s="221"/>
      <c r="H22" s="222"/>
      <c r="I22" s="223"/>
      <c r="J22" s="223"/>
      <c r="K22" s="223"/>
      <c r="L22" s="223"/>
      <c r="M22" s="223"/>
      <c r="N22" s="223"/>
      <c r="O22" s="224"/>
      <c r="P22" s="225"/>
      <c r="Q22" s="226"/>
      <c r="R22" s="226"/>
      <c r="S22" s="226"/>
      <c r="T22" s="226"/>
      <c r="U22" s="226"/>
      <c r="V22" s="226"/>
      <c r="W22" s="227"/>
      <c r="X22" s="219"/>
      <c r="Y22" s="221"/>
      <c r="Z22" s="73">
        <f t="shared" si="1"/>
        <v>0</v>
      </c>
      <c r="AA22" s="115">
        <f>Z22*podklady!B24/1000</f>
        <v>0</v>
      </c>
      <c r="AB22" s="166">
        <f>Z22*podklady!C24/1000</f>
        <v>0</v>
      </c>
    </row>
    <row r="23" spans="1:28" ht="19.5" customHeight="1" x14ac:dyDescent="0.25">
      <c r="A23" s="28" t="s">
        <v>23</v>
      </c>
      <c r="B23" s="219"/>
      <c r="C23" s="220"/>
      <c r="D23" s="220"/>
      <c r="E23" s="220"/>
      <c r="F23" s="220"/>
      <c r="G23" s="221"/>
      <c r="H23" s="222"/>
      <c r="I23" s="223"/>
      <c r="J23" s="223"/>
      <c r="K23" s="223"/>
      <c r="L23" s="223"/>
      <c r="M23" s="223"/>
      <c r="N23" s="223"/>
      <c r="O23" s="224"/>
      <c r="P23" s="225"/>
      <c r="Q23" s="226"/>
      <c r="R23" s="226"/>
      <c r="S23" s="226"/>
      <c r="T23" s="226"/>
      <c r="U23" s="226"/>
      <c r="V23" s="226"/>
      <c r="W23" s="227"/>
      <c r="X23" s="219"/>
      <c r="Y23" s="221"/>
      <c r="Z23" s="73">
        <f t="shared" si="1"/>
        <v>0</v>
      </c>
      <c r="AA23" s="115">
        <f>Z23*podklady!B25/1000</f>
        <v>0</v>
      </c>
      <c r="AB23" s="166">
        <f>Z23*podklady!C25/1000</f>
        <v>0</v>
      </c>
    </row>
    <row r="24" spans="1:28" ht="19.5" customHeight="1" x14ac:dyDescent="0.25">
      <c r="A24" s="28" t="s">
        <v>24</v>
      </c>
      <c r="B24" s="219">
        <v>1</v>
      </c>
      <c r="C24" s="220">
        <v>1</v>
      </c>
      <c r="D24" s="220">
        <v>1</v>
      </c>
      <c r="E24" s="220">
        <v>1</v>
      </c>
      <c r="F24" s="220">
        <v>1</v>
      </c>
      <c r="G24" s="221">
        <v>1</v>
      </c>
      <c r="H24" s="222">
        <v>1</v>
      </c>
      <c r="I24" s="223">
        <v>1</v>
      </c>
      <c r="J24" s="223">
        <v>1</v>
      </c>
      <c r="K24" s="223">
        <v>1</v>
      </c>
      <c r="L24" s="223"/>
      <c r="M24" s="223"/>
      <c r="N24" s="223"/>
      <c r="O24" s="224"/>
      <c r="P24" s="225"/>
      <c r="Q24" s="226"/>
      <c r="R24" s="226"/>
      <c r="S24" s="226"/>
      <c r="T24" s="226"/>
      <c r="U24" s="226"/>
      <c r="V24" s="226"/>
      <c r="W24" s="227"/>
      <c r="X24" s="219"/>
      <c r="Y24" s="221"/>
      <c r="Z24" s="73">
        <f t="shared" si="1"/>
        <v>10</v>
      </c>
      <c r="AA24" s="115">
        <f>Z24*podklady!B26/1000</f>
        <v>0.3</v>
      </c>
      <c r="AB24" s="166">
        <f>Z24*podklady!C26/1000</f>
        <v>0.1</v>
      </c>
    </row>
    <row r="25" spans="1:28" ht="19.5" customHeight="1" x14ac:dyDescent="0.25">
      <c r="A25" s="28" t="s">
        <v>25</v>
      </c>
      <c r="B25" s="219">
        <v>1</v>
      </c>
      <c r="C25" s="220">
        <v>1</v>
      </c>
      <c r="D25" s="220">
        <v>1</v>
      </c>
      <c r="E25" s="220">
        <v>1</v>
      </c>
      <c r="F25" s="220">
        <v>1</v>
      </c>
      <c r="G25" s="221">
        <v>1</v>
      </c>
      <c r="H25" s="222">
        <v>1</v>
      </c>
      <c r="I25" s="223">
        <v>1</v>
      </c>
      <c r="J25" s="223">
        <v>1</v>
      </c>
      <c r="K25" s="223">
        <v>1</v>
      </c>
      <c r="L25" s="223"/>
      <c r="M25" s="223"/>
      <c r="N25" s="223"/>
      <c r="O25" s="224"/>
      <c r="P25" s="225"/>
      <c r="Q25" s="226"/>
      <c r="R25" s="226"/>
      <c r="S25" s="226"/>
      <c r="T25" s="226"/>
      <c r="U25" s="226"/>
      <c r="V25" s="226"/>
      <c r="W25" s="227"/>
      <c r="X25" s="219"/>
      <c r="Y25" s="221"/>
      <c r="Z25" s="73">
        <f t="shared" si="1"/>
        <v>10</v>
      </c>
      <c r="AA25" s="115">
        <f>Z25*podklady!B27/1000</f>
        <v>0.27</v>
      </c>
      <c r="AB25" s="166">
        <f>Z25*podklady!C27/1000</f>
        <v>0.15</v>
      </c>
    </row>
    <row r="26" spans="1:28" ht="19.5" customHeight="1" x14ac:dyDescent="0.25">
      <c r="A26" s="28" t="s">
        <v>26</v>
      </c>
      <c r="B26" s="219"/>
      <c r="C26" s="220"/>
      <c r="D26" s="220"/>
      <c r="E26" s="220"/>
      <c r="F26" s="220"/>
      <c r="G26" s="221"/>
      <c r="H26" s="222"/>
      <c r="I26" s="223"/>
      <c r="J26" s="223"/>
      <c r="K26" s="223"/>
      <c r="L26" s="223"/>
      <c r="M26" s="223"/>
      <c r="N26" s="223"/>
      <c r="O26" s="224"/>
      <c r="P26" s="225"/>
      <c r="Q26" s="226"/>
      <c r="R26" s="226"/>
      <c r="S26" s="226"/>
      <c r="T26" s="226"/>
      <c r="U26" s="226"/>
      <c r="V26" s="226"/>
      <c r="W26" s="227"/>
      <c r="X26" s="219"/>
      <c r="Y26" s="221"/>
      <c r="Z26" s="73">
        <f t="shared" si="1"/>
        <v>0</v>
      </c>
      <c r="AA26" s="115">
        <f>Z26*podklady!B28/1000</f>
        <v>0</v>
      </c>
      <c r="AB26" s="166">
        <f>Z26*podklady!C28/1000</f>
        <v>0</v>
      </c>
    </row>
    <row r="27" spans="1:28" ht="19.5" customHeight="1" x14ac:dyDescent="0.25">
      <c r="A27" s="28" t="s">
        <v>27</v>
      </c>
      <c r="B27" s="219">
        <v>1</v>
      </c>
      <c r="C27" s="220">
        <v>1</v>
      </c>
      <c r="D27" s="220">
        <v>1</v>
      </c>
      <c r="E27" s="220">
        <v>1</v>
      </c>
      <c r="F27" s="220">
        <v>1</v>
      </c>
      <c r="G27" s="221"/>
      <c r="H27" s="222"/>
      <c r="I27" s="223"/>
      <c r="J27" s="223"/>
      <c r="K27" s="223"/>
      <c r="L27" s="223"/>
      <c r="M27" s="223"/>
      <c r="N27" s="223"/>
      <c r="O27" s="224"/>
      <c r="P27" s="225"/>
      <c r="Q27" s="226"/>
      <c r="R27" s="226"/>
      <c r="S27" s="226"/>
      <c r="T27" s="226"/>
      <c r="U27" s="226"/>
      <c r="V27" s="226"/>
      <c r="W27" s="227"/>
      <c r="X27" s="219"/>
      <c r="Y27" s="221"/>
      <c r="Z27" s="73">
        <f t="shared" si="1"/>
        <v>5</v>
      </c>
      <c r="AA27" s="115">
        <f>Z27*podklady!B29/1000</f>
        <v>0.5</v>
      </c>
      <c r="AB27" s="166">
        <f>Z27*podklady!C29/1000</f>
        <v>0.125</v>
      </c>
    </row>
    <row r="28" spans="1:28" ht="19.5" customHeight="1" x14ac:dyDescent="0.25">
      <c r="A28" s="28" t="s">
        <v>28</v>
      </c>
      <c r="B28" s="219"/>
      <c r="C28" s="220"/>
      <c r="D28" s="220"/>
      <c r="E28" s="220"/>
      <c r="F28" s="220"/>
      <c r="G28" s="221"/>
      <c r="H28" s="222"/>
      <c r="I28" s="223"/>
      <c r="J28" s="223"/>
      <c r="K28" s="223"/>
      <c r="L28" s="223"/>
      <c r="M28" s="223"/>
      <c r="N28" s="223"/>
      <c r="O28" s="224"/>
      <c r="P28" s="225"/>
      <c r="Q28" s="226"/>
      <c r="R28" s="226"/>
      <c r="S28" s="226"/>
      <c r="T28" s="226"/>
      <c r="U28" s="226"/>
      <c r="V28" s="226"/>
      <c r="W28" s="227"/>
      <c r="X28" s="219"/>
      <c r="Y28" s="221"/>
      <c r="Z28" s="73">
        <f t="shared" si="1"/>
        <v>0</v>
      </c>
      <c r="AA28" s="115">
        <f>Z28*podklady!B30/1000</f>
        <v>0</v>
      </c>
      <c r="AB28" s="166">
        <f>Z28*podklady!C30/1000</f>
        <v>0</v>
      </c>
    </row>
    <row r="29" spans="1:28" ht="19.5" customHeight="1" x14ac:dyDescent="0.25">
      <c r="A29" s="28" t="s">
        <v>29</v>
      </c>
      <c r="B29" s="219">
        <v>1</v>
      </c>
      <c r="C29" s="220">
        <v>1</v>
      </c>
      <c r="D29" s="220">
        <v>1</v>
      </c>
      <c r="E29" s="220">
        <v>1</v>
      </c>
      <c r="F29" s="220">
        <v>1</v>
      </c>
      <c r="G29" s="221"/>
      <c r="H29" s="222"/>
      <c r="I29" s="223"/>
      <c r="J29" s="223"/>
      <c r="K29" s="223"/>
      <c r="L29" s="223"/>
      <c r="M29" s="223"/>
      <c r="N29" s="223"/>
      <c r="O29" s="224"/>
      <c r="P29" s="225"/>
      <c r="Q29" s="226"/>
      <c r="R29" s="226"/>
      <c r="S29" s="226"/>
      <c r="T29" s="226"/>
      <c r="U29" s="226"/>
      <c r="V29" s="226"/>
      <c r="W29" s="227"/>
      <c r="X29" s="219"/>
      <c r="Y29" s="221"/>
      <c r="Z29" s="73">
        <f t="shared" si="1"/>
        <v>5</v>
      </c>
      <c r="AA29" s="115">
        <f>Z29*podklady!B31/1000</f>
        <v>5.5E-2</v>
      </c>
      <c r="AB29" s="166">
        <f>Z29*podklady!C31/1000</f>
        <v>2.5000000000000001E-2</v>
      </c>
    </row>
    <row r="30" spans="1:28" ht="19.5" customHeight="1" x14ac:dyDescent="0.25">
      <c r="A30" s="28" t="s">
        <v>30</v>
      </c>
      <c r="B30" s="219"/>
      <c r="C30" s="220"/>
      <c r="D30" s="220"/>
      <c r="E30" s="220"/>
      <c r="F30" s="220"/>
      <c r="G30" s="221"/>
      <c r="H30" s="222"/>
      <c r="I30" s="223"/>
      <c r="J30" s="223"/>
      <c r="K30" s="223"/>
      <c r="L30" s="223"/>
      <c r="M30" s="223"/>
      <c r="N30" s="223"/>
      <c r="O30" s="224"/>
      <c r="P30" s="225"/>
      <c r="Q30" s="226"/>
      <c r="R30" s="226"/>
      <c r="S30" s="226"/>
      <c r="T30" s="226"/>
      <c r="U30" s="226"/>
      <c r="V30" s="226"/>
      <c r="W30" s="227"/>
      <c r="X30" s="219"/>
      <c r="Y30" s="221"/>
      <c r="Z30" s="73">
        <f t="shared" si="1"/>
        <v>0</v>
      </c>
      <c r="AA30" s="115">
        <f>Z30*podklady!B32/1000</f>
        <v>0</v>
      </c>
      <c r="AB30" s="166">
        <f>Z30*podklady!C32/1000</f>
        <v>0</v>
      </c>
    </row>
    <row r="31" spans="1:28" ht="19.5" customHeight="1" x14ac:dyDescent="0.25">
      <c r="A31" s="28" t="s">
        <v>31</v>
      </c>
      <c r="B31" s="219">
        <v>1</v>
      </c>
      <c r="C31" s="220">
        <v>1</v>
      </c>
      <c r="D31" s="220">
        <v>1</v>
      </c>
      <c r="E31" s="220">
        <v>1</v>
      </c>
      <c r="F31" s="220">
        <v>1</v>
      </c>
      <c r="G31" s="221">
        <v>1</v>
      </c>
      <c r="H31" s="222">
        <v>1</v>
      </c>
      <c r="I31" s="223">
        <v>1</v>
      </c>
      <c r="J31" s="223">
        <v>1</v>
      </c>
      <c r="K31" s="223">
        <v>1</v>
      </c>
      <c r="L31" s="223"/>
      <c r="M31" s="223"/>
      <c r="N31" s="223"/>
      <c r="O31" s="224"/>
      <c r="P31" s="225"/>
      <c r="Q31" s="226"/>
      <c r="R31" s="226"/>
      <c r="S31" s="226"/>
      <c r="T31" s="226"/>
      <c r="U31" s="226"/>
      <c r="V31" s="226"/>
      <c r="W31" s="227"/>
      <c r="X31" s="219"/>
      <c r="Y31" s="221"/>
      <c r="Z31" s="73">
        <f t="shared" si="1"/>
        <v>10</v>
      </c>
      <c r="AA31" s="115">
        <f>Z31*podklady!B33/1000</f>
        <v>0.06</v>
      </c>
      <c r="AB31" s="166">
        <f>Z31*podklady!C33/1000</f>
        <v>0.04</v>
      </c>
    </row>
    <row r="32" spans="1:28" ht="19.5" customHeight="1" x14ac:dyDescent="0.25">
      <c r="A32" s="28" t="s">
        <v>32</v>
      </c>
      <c r="B32" s="219"/>
      <c r="C32" s="220"/>
      <c r="D32" s="220"/>
      <c r="E32" s="220"/>
      <c r="F32" s="220"/>
      <c r="G32" s="221"/>
      <c r="H32" s="222">
        <v>1</v>
      </c>
      <c r="I32" s="223">
        <v>1</v>
      </c>
      <c r="J32" s="223">
        <v>1</v>
      </c>
      <c r="K32" s="223">
        <v>1</v>
      </c>
      <c r="L32" s="223"/>
      <c r="M32" s="223"/>
      <c r="N32" s="223"/>
      <c r="O32" s="224"/>
      <c r="P32" s="225"/>
      <c r="Q32" s="226"/>
      <c r="R32" s="226"/>
      <c r="S32" s="226"/>
      <c r="T32" s="226"/>
      <c r="U32" s="226"/>
      <c r="V32" s="226"/>
      <c r="W32" s="227"/>
      <c r="X32" s="219"/>
      <c r="Y32" s="221"/>
      <c r="Z32" s="73">
        <f t="shared" si="1"/>
        <v>4</v>
      </c>
      <c r="AA32" s="115">
        <f>Z32*podklady!B34/1000</f>
        <v>0</v>
      </c>
      <c r="AB32" s="166">
        <f>Z32*podklady!C34/1000</f>
        <v>0</v>
      </c>
    </row>
    <row r="33" spans="1:28" ht="19.5" customHeight="1" x14ac:dyDescent="0.25">
      <c r="A33" s="28" t="s">
        <v>33</v>
      </c>
      <c r="B33" s="219">
        <v>1</v>
      </c>
      <c r="C33" s="220">
        <v>1</v>
      </c>
      <c r="D33" s="220">
        <v>1</v>
      </c>
      <c r="E33" s="220">
        <v>1</v>
      </c>
      <c r="F33" s="220">
        <v>1</v>
      </c>
      <c r="G33" s="221">
        <v>1</v>
      </c>
      <c r="H33" s="222">
        <v>1</v>
      </c>
      <c r="I33" s="223">
        <v>1</v>
      </c>
      <c r="J33" s="223">
        <v>1</v>
      </c>
      <c r="K33" s="223">
        <v>1</v>
      </c>
      <c r="L33" s="223">
        <v>1</v>
      </c>
      <c r="M33" s="223">
        <v>1</v>
      </c>
      <c r="N33" s="223">
        <v>1</v>
      </c>
      <c r="O33" s="224">
        <v>1</v>
      </c>
      <c r="P33" s="225">
        <v>1</v>
      </c>
      <c r="Q33" s="226">
        <v>1</v>
      </c>
      <c r="R33" s="226">
        <v>1</v>
      </c>
      <c r="S33" s="226">
        <v>1</v>
      </c>
      <c r="T33" s="226">
        <v>1</v>
      </c>
      <c r="U33" s="226">
        <v>1</v>
      </c>
      <c r="V33" s="226">
        <v>1</v>
      </c>
      <c r="W33" s="227">
        <v>1</v>
      </c>
      <c r="X33" s="219"/>
      <c r="Y33" s="221"/>
      <c r="Z33" s="73">
        <f t="shared" si="1"/>
        <v>22</v>
      </c>
      <c r="AA33" s="115">
        <f>Z33*podklady!B35/1000</f>
        <v>1.54</v>
      </c>
      <c r="AB33" s="166">
        <f>Z33*podklady!C35/1000</f>
        <v>1.32</v>
      </c>
    </row>
    <row r="34" spans="1:28" ht="19.5" customHeight="1" x14ac:dyDescent="0.25">
      <c r="A34" s="28" t="s">
        <v>34</v>
      </c>
      <c r="B34" s="219"/>
      <c r="C34" s="220"/>
      <c r="D34" s="220"/>
      <c r="E34" s="220"/>
      <c r="F34" s="220"/>
      <c r="G34" s="221"/>
      <c r="H34" s="222"/>
      <c r="I34" s="223"/>
      <c r="J34" s="223"/>
      <c r="K34" s="223"/>
      <c r="L34" s="223"/>
      <c r="M34" s="223"/>
      <c r="N34" s="223"/>
      <c r="O34" s="224"/>
      <c r="P34" s="225"/>
      <c r="Q34" s="226"/>
      <c r="R34" s="226"/>
      <c r="S34" s="226"/>
      <c r="T34" s="226"/>
      <c r="U34" s="226"/>
      <c r="V34" s="226"/>
      <c r="W34" s="227"/>
      <c r="X34" s="219"/>
      <c r="Y34" s="221"/>
      <c r="Z34" s="73">
        <f t="shared" si="1"/>
        <v>0</v>
      </c>
      <c r="AA34" s="115">
        <f>Z34*podklady!B36/1000</f>
        <v>0</v>
      </c>
      <c r="AB34" s="166">
        <f>Z34*podklady!C36/1000</f>
        <v>0</v>
      </c>
    </row>
    <row r="35" spans="1:28" ht="19.5" customHeight="1" thickBot="1" x14ac:dyDescent="0.3">
      <c r="A35" s="29" t="s">
        <v>35</v>
      </c>
      <c r="B35" s="228"/>
      <c r="C35" s="229"/>
      <c r="D35" s="229"/>
      <c r="E35" s="229"/>
      <c r="F35" s="229"/>
      <c r="G35" s="230"/>
      <c r="H35" s="231"/>
      <c r="I35" s="232"/>
      <c r="J35" s="232"/>
      <c r="K35" s="232"/>
      <c r="L35" s="232"/>
      <c r="M35" s="232"/>
      <c r="N35" s="232"/>
      <c r="O35" s="233"/>
      <c r="P35" s="234">
        <v>1</v>
      </c>
      <c r="Q35" s="235">
        <v>1</v>
      </c>
      <c r="R35" s="235">
        <v>1</v>
      </c>
      <c r="S35" s="235">
        <v>1</v>
      </c>
      <c r="T35" s="235">
        <v>1</v>
      </c>
      <c r="U35" s="235">
        <v>1</v>
      </c>
      <c r="V35" s="235">
        <v>1</v>
      </c>
      <c r="W35" s="236">
        <v>1</v>
      </c>
      <c r="X35" s="228">
        <v>1</v>
      </c>
      <c r="Y35" s="230">
        <v>1</v>
      </c>
      <c r="Z35" s="74">
        <f t="shared" si="1"/>
        <v>10</v>
      </c>
      <c r="AA35" s="115">
        <f>Z35*podklady!B37/1000</f>
        <v>0.6</v>
      </c>
      <c r="AB35" s="167">
        <f>Z35*podklady!C37/1000</f>
        <v>0.4</v>
      </c>
    </row>
    <row r="36" spans="1:28" ht="19.5" customHeight="1" thickBot="1" x14ac:dyDescent="0.3">
      <c r="W36" s="241" t="s">
        <v>77</v>
      </c>
      <c r="X36" s="242"/>
      <c r="Y36" s="243"/>
      <c r="Z36" s="238">
        <f>SUM(Z3:Z35)</f>
        <v>215</v>
      </c>
      <c r="AA36" s="239">
        <f>SUM(AA3:AA35)</f>
        <v>19.788999999999998</v>
      </c>
      <c r="AB36" s="240">
        <f>SUM(AB3:AB35)</f>
        <v>10.425000000000001</v>
      </c>
    </row>
    <row r="37" spans="1:28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8" ht="19.5" customHeight="1" thickBot="1" x14ac:dyDescent="0.3"/>
    <row r="39" spans="1:28" ht="19.5" customHeight="1" thickBot="1" x14ac:dyDescent="0.3">
      <c r="B39" s="177" t="s">
        <v>75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237"/>
      <c r="AA39" s="177" t="s">
        <v>76</v>
      </c>
      <c r="AB39" s="179"/>
    </row>
    <row r="40" spans="1:28" ht="19.5" customHeight="1" thickBot="1" x14ac:dyDescent="0.3">
      <c r="A40" s="3" t="s">
        <v>0</v>
      </c>
      <c r="B40" s="126" t="s">
        <v>36</v>
      </c>
      <c r="C40" s="127" t="s">
        <v>37</v>
      </c>
      <c r="D40" s="127" t="s">
        <v>38</v>
      </c>
      <c r="E40" s="127" t="s">
        <v>39</v>
      </c>
      <c r="F40" s="127" t="s">
        <v>40</v>
      </c>
      <c r="G40" s="128" t="s">
        <v>41</v>
      </c>
      <c r="H40" s="126" t="s">
        <v>42</v>
      </c>
      <c r="I40" s="127" t="s">
        <v>43</v>
      </c>
      <c r="J40" s="127" t="s">
        <v>44</v>
      </c>
      <c r="K40" s="127" t="s">
        <v>45</v>
      </c>
      <c r="L40" s="127" t="s">
        <v>46</v>
      </c>
      <c r="M40" s="127" t="s">
        <v>47</v>
      </c>
      <c r="N40" s="127" t="s">
        <v>48</v>
      </c>
      <c r="O40" s="128" t="s">
        <v>49</v>
      </c>
      <c r="P40" s="126" t="s">
        <v>50</v>
      </c>
      <c r="Q40" s="127" t="s">
        <v>51</v>
      </c>
      <c r="R40" s="127" t="s">
        <v>52</v>
      </c>
      <c r="S40" s="127" t="s">
        <v>53</v>
      </c>
      <c r="T40" s="127" t="s">
        <v>54</v>
      </c>
      <c r="U40" s="127" t="s">
        <v>55</v>
      </c>
      <c r="V40" s="127" t="s">
        <v>56</v>
      </c>
      <c r="W40" s="128" t="s">
        <v>57</v>
      </c>
      <c r="X40" s="126" t="s">
        <v>58</v>
      </c>
      <c r="Y40" s="129" t="s">
        <v>59</v>
      </c>
      <c r="Z40" s="130" t="s">
        <v>71</v>
      </c>
      <c r="AA40" s="130" t="s">
        <v>72</v>
      </c>
      <c r="AB40" s="161" t="s">
        <v>73</v>
      </c>
    </row>
    <row r="41" spans="1:28" ht="19.5" customHeight="1" x14ac:dyDescent="0.25">
      <c r="A41" s="27" t="s">
        <v>3</v>
      </c>
      <c r="B41" s="180">
        <f>podklady!BI5</f>
        <v>0</v>
      </c>
      <c r="C41" s="181">
        <f>podklady!BJ5</f>
        <v>0</v>
      </c>
      <c r="D41" s="181">
        <f>podklady!BK5</f>
        <v>0</v>
      </c>
      <c r="E41" s="181">
        <f>podklady!BL5</f>
        <v>0</v>
      </c>
      <c r="F41" s="181">
        <f>podklady!BM5</f>
        <v>0</v>
      </c>
      <c r="G41" s="182">
        <f>podklady!BN5</f>
        <v>5.6879999999999997</v>
      </c>
      <c r="H41" s="183">
        <f>podklady!BO5</f>
        <v>6.4567999999999994</v>
      </c>
      <c r="I41" s="184">
        <f>podklady!BP5</f>
        <v>6.5968</v>
      </c>
      <c r="J41" s="184">
        <f>podklady!BQ5</f>
        <v>6.1400000000000006</v>
      </c>
      <c r="K41" s="184">
        <f>podklady!BR5</f>
        <v>5.1192000000000002</v>
      </c>
      <c r="L41" s="184">
        <f>podklady!BS5</f>
        <v>4.3952</v>
      </c>
      <c r="M41" s="184">
        <f>podklady!BT5</f>
        <v>4.0527999999999995</v>
      </c>
      <c r="N41" s="184">
        <f>podklady!BU5</f>
        <v>3.9672000000000005</v>
      </c>
      <c r="O41" s="185">
        <f>podklady!BV5</f>
        <v>3.9783999999999997</v>
      </c>
      <c r="P41" s="186">
        <f>podklady!BW5</f>
        <v>0</v>
      </c>
      <c r="Q41" s="187">
        <f>podklady!BX5</f>
        <v>0</v>
      </c>
      <c r="R41" s="187">
        <f>podklady!BY5</f>
        <v>0</v>
      </c>
      <c r="S41" s="187">
        <f>podklady!BZ5</f>
        <v>0</v>
      </c>
      <c r="T41" s="187">
        <f>podklady!CA5</f>
        <v>0</v>
      </c>
      <c r="U41" s="187">
        <f>podklady!CB5</f>
        <v>0</v>
      </c>
      <c r="V41" s="187">
        <f>podklady!CC5</f>
        <v>0</v>
      </c>
      <c r="W41" s="188">
        <f>podklady!CD5</f>
        <v>0</v>
      </c>
      <c r="X41" s="189">
        <f>podklady!CE5</f>
        <v>0</v>
      </c>
      <c r="Y41" s="182">
        <f>podklady!CF5</f>
        <v>0</v>
      </c>
      <c r="Z41" s="138">
        <f t="shared" ref="Z41:Z46" si="2">SUM(B41:Y41)</f>
        <v>46.394399999999997</v>
      </c>
      <c r="AA41" s="162" t="s">
        <v>68</v>
      </c>
      <c r="AB41" s="169">
        <v>58.35</v>
      </c>
    </row>
    <row r="42" spans="1:28" ht="19.5" customHeight="1" x14ac:dyDescent="0.25">
      <c r="A42" s="28" t="s">
        <v>4</v>
      </c>
      <c r="B42" s="190">
        <f>podklady!BI6</f>
        <v>3.5009999999999999</v>
      </c>
      <c r="C42" s="191">
        <f>podklady!BJ6</f>
        <v>3.4254000000000002</v>
      </c>
      <c r="D42" s="191">
        <f>podklady!BK6</f>
        <v>3.4367999999999999</v>
      </c>
      <c r="E42" s="191">
        <f>podklady!BL6</f>
        <v>3.4487999999999999</v>
      </c>
      <c r="F42" s="191">
        <f>podklady!BM6</f>
        <v>3.5754000000000001</v>
      </c>
      <c r="G42" s="192">
        <f>podklady!BN6</f>
        <v>4.2659999999999991</v>
      </c>
      <c r="H42" s="193">
        <f>podklady!BO6</f>
        <v>4.8425999999999991</v>
      </c>
      <c r="I42" s="194">
        <f>podklady!BP6</f>
        <v>4.9475999999999996</v>
      </c>
      <c r="J42" s="194">
        <f>podklady!BQ6</f>
        <v>4.6049999999999995</v>
      </c>
      <c r="K42" s="194">
        <f>podklady!BR6</f>
        <v>3.8393999999999999</v>
      </c>
      <c r="L42" s="194">
        <f>podklady!BS6</f>
        <v>3.2963999999999998</v>
      </c>
      <c r="M42" s="194">
        <f>podklady!BT6</f>
        <v>3.0395999999999996</v>
      </c>
      <c r="N42" s="194">
        <f>podklady!BU6</f>
        <v>2.9754</v>
      </c>
      <c r="O42" s="195">
        <f>podklady!BV6</f>
        <v>2.9837999999999996</v>
      </c>
      <c r="P42" s="196">
        <f>podklady!BW6</f>
        <v>3.3083999999999998</v>
      </c>
      <c r="Q42" s="197">
        <f>podklady!BX6</f>
        <v>4.0956000000000001</v>
      </c>
      <c r="R42" s="197">
        <f>podklady!BY6</f>
        <v>4.7519999999999998</v>
      </c>
      <c r="S42" s="197">
        <f>podklady!BZ6</f>
        <v>5.4348000000000001</v>
      </c>
      <c r="T42" s="197">
        <f>podklady!CA6</f>
        <v>7.0061999999999998</v>
      </c>
      <c r="U42" s="197">
        <f>podklady!CB6</f>
        <v>5.8422000000000001</v>
      </c>
      <c r="V42" s="197">
        <f>podklady!CC6</f>
        <v>5.8422000000000001</v>
      </c>
      <c r="W42" s="198">
        <f>podklady!CD6</f>
        <v>4.8719999999999999</v>
      </c>
      <c r="X42" s="199">
        <f>podklady!CE6</f>
        <v>0</v>
      </c>
      <c r="Y42" s="192">
        <f>podklady!CF6</f>
        <v>0</v>
      </c>
      <c r="Z42" s="139">
        <f t="shared" si="2"/>
        <v>93.33659999999999</v>
      </c>
      <c r="AA42" s="163" t="s">
        <v>37</v>
      </c>
      <c r="AB42" s="170">
        <v>57.09</v>
      </c>
    </row>
    <row r="43" spans="1:28" ht="19.5" customHeight="1" x14ac:dyDescent="0.25">
      <c r="A43" s="28" t="s">
        <v>5</v>
      </c>
      <c r="B43" s="190">
        <f>podklady!BI7</f>
        <v>0</v>
      </c>
      <c r="C43" s="191">
        <f>podklady!BJ7</f>
        <v>0</v>
      </c>
      <c r="D43" s="191">
        <f>podklady!BK7</f>
        <v>0</v>
      </c>
      <c r="E43" s="191">
        <f>podklady!BL7</f>
        <v>0</v>
      </c>
      <c r="F43" s="191">
        <f>podklady!BM7</f>
        <v>0</v>
      </c>
      <c r="G43" s="192">
        <f>podklady!BN7</f>
        <v>0</v>
      </c>
      <c r="H43" s="193">
        <f>podklady!BO7</f>
        <v>2.8248500000000001</v>
      </c>
      <c r="I43" s="194">
        <f>podklady!BP7</f>
        <v>2.8860999999999999</v>
      </c>
      <c r="J43" s="194">
        <f>podklady!BQ7</f>
        <v>2.6862500000000002</v>
      </c>
      <c r="K43" s="194">
        <f>podklady!BR7</f>
        <v>2.2396500000000001</v>
      </c>
      <c r="L43" s="194">
        <f>podklady!BS7</f>
        <v>1.9229000000000001</v>
      </c>
      <c r="M43" s="194">
        <f>podklady!BT7</f>
        <v>0</v>
      </c>
      <c r="N43" s="194">
        <f>podklady!BU7</f>
        <v>0</v>
      </c>
      <c r="O43" s="195">
        <f>podklady!BV7</f>
        <v>0</v>
      </c>
      <c r="P43" s="196">
        <f>podklady!BW7</f>
        <v>0</v>
      </c>
      <c r="Q43" s="197">
        <f>podklady!BX7</f>
        <v>0</v>
      </c>
      <c r="R43" s="197">
        <f>podklady!BY7</f>
        <v>0</v>
      </c>
      <c r="S43" s="197">
        <f>podklady!BZ7</f>
        <v>0</v>
      </c>
      <c r="T43" s="197">
        <f>podklady!CA7</f>
        <v>0</v>
      </c>
      <c r="U43" s="197">
        <f>podklady!CB7</f>
        <v>0</v>
      </c>
      <c r="V43" s="197">
        <f>podklady!CC7</f>
        <v>0</v>
      </c>
      <c r="W43" s="198">
        <f>podklady!CD7</f>
        <v>0</v>
      </c>
      <c r="X43" s="199">
        <f>podklady!CE7</f>
        <v>0</v>
      </c>
      <c r="Y43" s="192">
        <f>podklady!CF7</f>
        <v>0</v>
      </c>
      <c r="Z43" s="139">
        <f t="shared" si="2"/>
        <v>12.559750000000003</v>
      </c>
      <c r="AA43" s="163" t="s">
        <v>69</v>
      </c>
      <c r="AB43" s="170">
        <v>57.28</v>
      </c>
    </row>
    <row r="44" spans="1:28" ht="19.5" customHeight="1" x14ac:dyDescent="0.25">
      <c r="A44" s="28" t="s">
        <v>6</v>
      </c>
      <c r="B44" s="190">
        <f>podklady!BI8</f>
        <v>0</v>
      </c>
      <c r="C44" s="191">
        <f>podklady!BJ8</f>
        <v>0</v>
      </c>
      <c r="D44" s="191">
        <f>podklady!BK8</f>
        <v>0</v>
      </c>
      <c r="E44" s="191">
        <f>podklady!BL8</f>
        <v>0</v>
      </c>
      <c r="F44" s="191">
        <f>podklady!BM8</f>
        <v>0</v>
      </c>
      <c r="G44" s="192">
        <f>podklady!BN8</f>
        <v>0</v>
      </c>
      <c r="H44" s="193">
        <f>podklady!BO8</f>
        <v>0</v>
      </c>
      <c r="I44" s="194">
        <f>podklady!BP8</f>
        <v>0</v>
      </c>
      <c r="J44" s="194">
        <f>podklady!BQ8</f>
        <v>0</v>
      </c>
      <c r="K44" s="194">
        <f>podklady!BR8</f>
        <v>0</v>
      </c>
      <c r="L44" s="194">
        <f>podklady!BS8</f>
        <v>0</v>
      </c>
      <c r="M44" s="194">
        <f>podklady!BT8</f>
        <v>0</v>
      </c>
      <c r="N44" s="194">
        <f>podklady!BU8</f>
        <v>0</v>
      </c>
      <c r="O44" s="195">
        <f>podklady!BV8</f>
        <v>0</v>
      </c>
      <c r="P44" s="196">
        <f>podklady!BW8</f>
        <v>0</v>
      </c>
      <c r="Q44" s="197">
        <f>podklady!BX8</f>
        <v>0</v>
      </c>
      <c r="R44" s="197">
        <f>podklady!BY8</f>
        <v>0</v>
      </c>
      <c r="S44" s="197">
        <f>podklady!BZ8</f>
        <v>0</v>
      </c>
      <c r="T44" s="197">
        <f>podklady!CA8</f>
        <v>0</v>
      </c>
      <c r="U44" s="197">
        <f>podklady!CB8</f>
        <v>0</v>
      </c>
      <c r="V44" s="197">
        <f>podklady!CC8</f>
        <v>0</v>
      </c>
      <c r="W44" s="198">
        <f>podklady!CD8</f>
        <v>0</v>
      </c>
      <c r="X44" s="199">
        <f>podklady!CE8</f>
        <v>0</v>
      </c>
      <c r="Y44" s="192">
        <f>podklady!CF8</f>
        <v>0</v>
      </c>
      <c r="Z44" s="139">
        <f t="shared" si="2"/>
        <v>0</v>
      </c>
      <c r="AA44" s="163" t="s">
        <v>39</v>
      </c>
      <c r="AB44" s="170">
        <v>57.48</v>
      </c>
    </row>
    <row r="45" spans="1:28" ht="19.5" customHeight="1" x14ac:dyDescent="0.25">
      <c r="A45" s="28" t="s">
        <v>7</v>
      </c>
      <c r="B45" s="190">
        <f>podklady!BI9</f>
        <v>0</v>
      </c>
      <c r="C45" s="191">
        <f>podklady!BJ9</f>
        <v>0</v>
      </c>
      <c r="D45" s="191">
        <f>podklady!BK9</f>
        <v>0</v>
      </c>
      <c r="E45" s="191">
        <f>podklady!BL9</f>
        <v>0</v>
      </c>
      <c r="F45" s="191">
        <f>podklady!BM9</f>
        <v>0</v>
      </c>
      <c r="G45" s="192">
        <f>podklady!BN9</f>
        <v>0</v>
      </c>
      <c r="H45" s="193">
        <f>podklady!BO9</f>
        <v>0</v>
      </c>
      <c r="I45" s="194">
        <f>podklady!BP9</f>
        <v>0</v>
      </c>
      <c r="J45" s="194">
        <f>podklady!BQ9</f>
        <v>0</v>
      </c>
      <c r="K45" s="194">
        <f>podklady!BR9</f>
        <v>0</v>
      </c>
      <c r="L45" s="194">
        <f>podklady!BS9</f>
        <v>0</v>
      </c>
      <c r="M45" s="194">
        <f>podklady!BT9</f>
        <v>0</v>
      </c>
      <c r="N45" s="194">
        <f>podklady!BU9</f>
        <v>0</v>
      </c>
      <c r="O45" s="195">
        <f>podklady!BV9</f>
        <v>0</v>
      </c>
      <c r="P45" s="196">
        <f>podklady!BW9</f>
        <v>0</v>
      </c>
      <c r="Q45" s="197">
        <f>podklady!BX9</f>
        <v>0</v>
      </c>
      <c r="R45" s="197">
        <f>podklady!BY9</f>
        <v>0</v>
      </c>
      <c r="S45" s="197">
        <f>podklady!BZ9</f>
        <v>0</v>
      </c>
      <c r="T45" s="197">
        <f>podklady!CA9</f>
        <v>0</v>
      </c>
      <c r="U45" s="197">
        <f>podklady!CB9</f>
        <v>0</v>
      </c>
      <c r="V45" s="197">
        <f>podklady!CC9</f>
        <v>0</v>
      </c>
      <c r="W45" s="198">
        <f>podklady!CD9</f>
        <v>0</v>
      </c>
      <c r="X45" s="199">
        <f>podklady!CE9</f>
        <v>0</v>
      </c>
      <c r="Y45" s="192">
        <f>podklady!CF9</f>
        <v>0</v>
      </c>
      <c r="Z45" s="139">
        <f t="shared" si="2"/>
        <v>0</v>
      </c>
      <c r="AA45" s="163" t="s">
        <v>40</v>
      </c>
      <c r="AB45" s="170">
        <v>59.59</v>
      </c>
    </row>
    <row r="46" spans="1:28" ht="19.5" customHeight="1" x14ac:dyDescent="0.25">
      <c r="A46" s="28" t="s">
        <v>8</v>
      </c>
      <c r="B46" s="190">
        <f>podklady!BI10</f>
        <v>0</v>
      </c>
      <c r="C46" s="191">
        <f>podklady!BJ10</f>
        <v>0</v>
      </c>
      <c r="D46" s="191">
        <f>podklady!BK10</f>
        <v>0</v>
      </c>
      <c r="E46" s="191">
        <f>podklady!BL10</f>
        <v>0</v>
      </c>
      <c r="F46" s="191">
        <f>podklady!BM10</f>
        <v>0</v>
      </c>
      <c r="G46" s="192">
        <f>podklady!BN10</f>
        <v>0</v>
      </c>
      <c r="H46" s="193">
        <f>podklady!BO10</f>
        <v>0</v>
      </c>
      <c r="I46" s="194">
        <f>podklady!BP10</f>
        <v>0</v>
      </c>
      <c r="J46" s="194">
        <f>podklady!BQ10</f>
        <v>0</v>
      </c>
      <c r="K46" s="194">
        <f>podklady!BR10</f>
        <v>0</v>
      </c>
      <c r="L46" s="194">
        <f>podklady!BS10</f>
        <v>0</v>
      </c>
      <c r="M46" s="194">
        <f>podklady!BT10</f>
        <v>0</v>
      </c>
      <c r="N46" s="194">
        <f>podklady!BU10</f>
        <v>0</v>
      </c>
      <c r="O46" s="195">
        <f>podklady!BV10</f>
        <v>0</v>
      </c>
      <c r="P46" s="196">
        <f>podklady!BW10</f>
        <v>0</v>
      </c>
      <c r="Q46" s="197">
        <f>podklady!BX10</f>
        <v>0</v>
      </c>
      <c r="R46" s="197">
        <f>podklady!BY10</f>
        <v>0</v>
      </c>
      <c r="S46" s="197">
        <f>podklady!BZ10</f>
        <v>0</v>
      </c>
      <c r="T46" s="197">
        <f>podklady!CA10</f>
        <v>0</v>
      </c>
      <c r="U46" s="197">
        <f>podklady!CB10</f>
        <v>0</v>
      </c>
      <c r="V46" s="197">
        <f>podklady!CC10</f>
        <v>0</v>
      </c>
      <c r="W46" s="198">
        <f>podklady!CD10</f>
        <v>0</v>
      </c>
      <c r="X46" s="199">
        <f>podklady!CE10</f>
        <v>0</v>
      </c>
      <c r="Y46" s="192">
        <f>podklady!CF10</f>
        <v>0</v>
      </c>
      <c r="Z46" s="139">
        <f t="shared" si="2"/>
        <v>0</v>
      </c>
      <c r="AA46" s="163" t="s">
        <v>41</v>
      </c>
      <c r="AB46" s="170">
        <v>71.099999999999994</v>
      </c>
    </row>
    <row r="47" spans="1:28" ht="19.5" customHeight="1" x14ac:dyDescent="0.25">
      <c r="A47" s="28" t="s">
        <v>9</v>
      </c>
      <c r="B47" s="190">
        <f>podklady!BI11</f>
        <v>2.62575</v>
      </c>
      <c r="C47" s="191">
        <f>podklady!BJ11</f>
        <v>2.5690500000000003</v>
      </c>
      <c r="D47" s="191">
        <f>podklady!BK11</f>
        <v>2.5775999999999999</v>
      </c>
      <c r="E47" s="191">
        <f>podklady!BL11</f>
        <v>2.5865999999999998</v>
      </c>
      <c r="F47" s="191">
        <f>podklady!BM11</f>
        <v>2.6815500000000001</v>
      </c>
      <c r="G47" s="192">
        <f>podklady!BN11</f>
        <v>3.1994999999999996</v>
      </c>
      <c r="H47" s="193">
        <f>podklady!BO11</f>
        <v>3.6319499999999998</v>
      </c>
      <c r="I47" s="194">
        <f>podklady!BP11</f>
        <v>3.7106999999999997</v>
      </c>
      <c r="J47" s="194">
        <f>podklady!BQ11</f>
        <v>3.4537499999999999</v>
      </c>
      <c r="K47" s="194">
        <f>podklady!BR11</f>
        <v>2.8795500000000001</v>
      </c>
      <c r="L47" s="194">
        <f>podklady!BS11</f>
        <v>2.4722999999999997</v>
      </c>
      <c r="M47" s="194">
        <f>podklady!BT11</f>
        <v>2.2796999999999996</v>
      </c>
      <c r="N47" s="194">
        <f>podklady!BU11</f>
        <v>2.2315499999999999</v>
      </c>
      <c r="O47" s="195">
        <f>podklady!BV11</f>
        <v>2.2378499999999999</v>
      </c>
      <c r="P47" s="196">
        <f>podklady!BW11</f>
        <v>2.4813000000000001</v>
      </c>
      <c r="Q47" s="197">
        <f>podklady!BX11</f>
        <v>3.0717000000000003</v>
      </c>
      <c r="R47" s="197">
        <f>podklady!BY11</f>
        <v>3.5640000000000001</v>
      </c>
      <c r="S47" s="197">
        <f>podklady!BZ11</f>
        <v>4.0760999999999994</v>
      </c>
      <c r="T47" s="197">
        <f>podklady!CA11</f>
        <v>0</v>
      </c>
      <c r="U47" s="197">
        <f>podklady!CB11</f>
        <v>0</v>
      </c>
      <c r="V47" s="197">
        <f>podklady!CC11</f>
        <v>0</v>
      </c>
      <c r="W47" s="198">
        <f>podklady!CD11</f>
        <v>0</v>
      </c>
      <c r="X47" s="199">
        <f>podklady!CE11</f>
        <v>0</v>
      </c>
      <c r="Y47" s="192">
        <f>podklady!CF11</f>
        <v>0</v>
      </c>
      <c r="Z47" s="139">
        <f>SUM(B46:Y47)</f>
        <v>52.330499999999986</v>
      </c>
      <c r="AA47" s="163" t="s">
        <v>42</v>
      </c>
      <c r="AB47" s="170">
        <v>80.709999999999994</v>
      </c>
    </row>
    <row r="48" spans="1:28" ht="19.5" customHeight="1" x14ac:dyDescent="0.25">
      <c r="A48" s="28" t="s">
        <v>10</v>
      </c>
      <c r="B48" s="190">
        <f>podklady!BI12</f>
        <v>0</v>
      </c>
      <c r="C48" s="191">
        <f>podklady!BJ12</f>
        <v>0</v>
      </c>
      <c r="D48" s="191">
        <f>podklady!BK12</f>
        <v>0</v>
      </c>
      <c r="E48" s="191">
        <f>podklady!BL12</f>
        <v>0</v>
      </c>
      <c r="F48" s="191">
        <f>podklady!BM12</f>
        <v>0</v>
      </c>
      <c r="G48" s="192">
        <f>podklady!BN12</f>
        <v>0</v>
      </c>
      <c r="H48" s="193">
        <f>podklady!BO12</f>
        <v>0</v>
      </c>
      <c r="I48" s="194">
        <f>podklady!BP12</f>
        <v>0</v>
      </c>
      <c r="J48" s="194">
        <f>podklady!BQ12</f>
        <v>0</v>
      </c>
      <c r="K48" s="194">
        <f>podklady!BR12</f>
        <v>0</v>
      </c>
      <c r="L48" s="194">
        <f>podklady!BS12</f>
        <v>0</v>
      </c>
      <c r="M48" s="194">
        <f>podklady!BT12</f>
        <v>0</v>
      </c>
      <c r="N48" s="194">
        <f>podklady!BU12</f>
        <v>0</v>
      </c>
      <c r="O48" s="195">
        <f>podklady!BV12</f>
        <v>0</v>
      </c>
      <c r="P48" s="196">
        <f>podklady!BW12</f>
        <v>0</v>
      </c>
      <c r="Q48" s="197">
        <f>podklady!BX12</f>
        <v>0</v>
      </c>
      <c r="R48" s="197">
        <f>podklady!BY12</f>
        <v>0</v>
      </c>
      <c r="S48" s="197">
        <f>podklady!BZ12</f>
        <v>0</v>
      </c>
      <c r="T48" s="197">
        <f>podklady!CA12</f>
        <v>0</v>
      </c>
      <c r="U48" s="197">
        <f>podklady!CB12</f>
        <v>0</v>
      </c>
      <c r="V48" s="197">
        <f>podklady!CC12</f>
        <v>0</v>
      </c>
      <c r="W48" s="198">
        <f>podklady!CD12</f>
        <v>0</v>
      </c>
      <c r="X48" s="199">
        <f>podklady!CE12</f>
        <v>0</v>
      </c>
      <c r="Y48" s="192">
        <f>podklady!CF12</f>
        <v>0</v>
      </c>
      <c r="Z48" s="139">
        <f t="shared" ref="Z48:Z58" si="3">SUM(B48:Y48)</f>
        <v>0</v>
      </c>
      <c r="AA48" s="163" t="s">
        <v>43</v>
      </c>
      <c r="AB48" s="170">
        <v>82.46</v>
      </c>
    </row>
    <row r="49" spans="1:28" ht="19.5" customHeight="1" x14ac:dyDescent="0.25">
      <c r="A49" s="28" t="s">
        <v>11</v>
      </c>
      <c r="B49" s="190">
        <f>podklady!BI13</f>
        <v>3.5009999999999999</v>
      </c>
      <c r="C49" s="191">
        <f>podklady!BJ13</f>
        <v>3.4254000000000002</v>
      </c>
      <c r="D49" s="191">
        <f>podklady!BK13</f>
        <v>3.4367999999999999</v>
      </c>
      <c r="E49" s="191">
        <f>podklady!BL13</f>
        <v>3.4487999999999999</v>
      </c>
      <c r="F49" s="191">
        <f>podklady!BM13</f>
        <v>3.5754000000000001</v>
      </c>
      <c r="G49" s="192">
        <f>podklady!BN13</f>
        <v>4.2659999999999991</v>
      </c>
      <c r="H49" s="193">
        <f>podklady!BO13</f>
        <v>4.8425999999999991</v>
      </c>
      <c r="I49" s="194">
        <f>podklady!BP13</f>
        <v>4.9475999999999996</v>
      </c>
      <c r="J49" s="194">
        <f>podklady!BQ13</f>
        <v>4.6049999999999995</v>
      </c>
      <c r="K49" s="194">
        <f>podklady!BR13</f>
        <v>3.8393999999999999</v>
      </c>
      <c r="L49" s="194">
        <f>podklady!BS13</f>
        <v>3.2963999999999998</v>
      </c>
      <c r="M49" s="194">
        <f>podklady!BT13</f>
        <v>3.0395999999999996</v>
      </c>
      <c r="N49" s="194">
        <f>podklady!BU13</f>
        <v>2.9754</v>
      </c>
      <c r="O49" s="195">
        <f>podklady!BV13</f>
        <v>2.9837999999999996</v>
      </c>
      <c r="P49" s="196">
        <f>podklady!BW13</f>
        <v>3.3083999999999998</v>
      </c>
      <c r="Q49" s="197">
        <f>podklady!BX13</f>
        <v>4.0956000000000001</v>
      </c>
      <c r="R49" s="197">
        <f>podklady!BY13</f>
        <v>4.7519999999999998</v>
      </c>
      <c r="S49" s="197">
        <f>podklady!BZ13</f>
        <v>5.4348000000000001</v>
      </c>
      <c r="T49" s="197">
        <f>podklady!CA13</f>
        <v>7.0061999999999998</v>
      </c>
      <c r="U49" s="197">
        <f>podklady!CB13</f>
        <v>5.8422000000000001</v>
      </c>
      <c r="V49" s="197">
        <f>podklady!CC13</f>
        <v>5.8422000000000001</v>
      </c>
      <c r="W49" s="198">
        <f>podklady!CD13</f>
        <v>0</v>
      </c>
      <c r="X49" s="199">
        <f>podklady!CE13</f>
        <v>0</v>
      </c>
      <c r="Y49" s="192">
        <f>podklady!CF13</f>
        <v>0</v>
      </c>
      <c r="Z49" s="139">
        <f t="shared" si="3"/>
        <v>88.46459999999999</v>
      </c>
      <c r="AA49" s="163" t="s">
        <v>44</v>
      </c>
      <c r="AB49" s="170">
        <v>76.75</v>
      </c>
    </row>
    <row r="50" spans="1:28" ht="19.5" customHeight="1" x14ac:dyDescent="0.25">
      <c r="A50" s="28" t="s">
        <v>12</v>
      </c>
      <c r="B50" s="190">
        <f>podklady!BI14</f>
        <v>0</v>
      </c>
      <c r="C50" s="191">
        <f>podklady!BJ14</f>
        <v>0</v>
      </c>
      <c r="D50" s="191">
        <f>podklady!BK14</f>
        <v>0</v>
      </c>
      <c r="E50" s="191">
        <f>podklady!BL14</f>
        <v>0</v>
      </c>
      <c r="F50" s="191">
        <f>podklady!BM14</f>
        <v>0</v>
      </c>
      <c r="G50" s="192">
        <f>podklady!BN14</f>
        <v>0</v>
      </c>
      <c r="H50" s="193">
        <f>podklady!BO14</f>
        <v>0</v>
      </c>
      <c r="I50" s="194">
        <f>podklady!BP14</f>
        <v>0</v>
      </c>
      <c r="J50" s="194">
        <f>podklady!BQ14</f>
        <v>0</v>
      </c>
      <c r="K50" s="194">
        <f>podklady!BR14</f>
        <v>0</v>
      </c>
      <c r="L50" s="194">
        <f>podklady!BS14</f>
        <v>0</v>
      </c>
      <c r="M50" s="194">
        <f>podklady!BT14</f>
        <v>0</v>
      </c>
      <c r="N50" s="194">
        <f>podklady!BU14</f>
        <v>0</v>
      </c>
      <c r="O50" s="195">
        <f>podklady!BV14</f>
        <v>0</v>
      </c>
      <c r="P50" s="196">
        <f>podklady!BW14</f>
        <v>0</v>
      </c>
      <c r="Q50" s="197">
        <f>podklady!BX14</f>
        <v>0</v>
      </c>
      <c r="R50" s="197">
        <f>podklady!BY14</f>
        <v>0</v>
      </c>
      <c r="S50" s="197">
        <f>podklady!BZ14</f>
        <v>0</v>
      </c>
      <c r="T50" s="197">
        <f>podklady!CA14</f>
        <v>0</v>
      </c>
      <c r="U50" s="197">
        <f>podklady!CB14</f>
        <v>0</v>
      </c>
      <c r="V50" s="197">
        <f>podklady!CC14</f>
        <v>0</v>
      </c>
      <c r="W50" s="198">
        <f>podklady!CD14</f>
        <v>0</v>
      </c>
      <c r="X50" s="199">
        <f>podklady!CE14</f>
        <v>0</v>
      </c>
      <c r="Y50" s="192">
        <f>podklady!CF14</f>
        <v>0</v>
      </c>
      <c r="Z50" s="139">
        <f t="shared" si="3"/>
        <v>0</v>
      </c>
      <c r="AA50" s="163" t="s">
        <v>45</v>
      </c>
      <c r="AB50" s="170">
        <v>63.99</v>
      </c>
    </row>
    <row r="51" spans="1:28" ht="19.5" customHeight="1" x14ac:dyDescent="0.25">
      <c r="A51" s="28" t="s">
        <v>13</v>
      </c>
      <c r="B51" s="190">
        <f>podklady!BI15</f>
        <v>0</v>
      </c>
      <c r="C51" s="191">
        <f>podklady!BJ15</f>
        <v>0</v>
      </c>
      <c r="D51" s="191">
        <f>podklady!BK15</f>
        <v>0</v>
      </c>
      <c r="E51" s="191">
        <f>podklady!BL15</f>
        <v>0</v>
      </c>
      <c r="F51" s="191">
        <f>podklady!BM15</f>
        <v>0</v>
      </c>
      <c r="G51" s="192">
        <f>podklady!BN15</f>
        <v>4.9770000000000003</v>
      </c>
      <c r="H51" s="193">
        <f>podklady!BO15</f>
        <v>5.6497000000000002</v>
      </c>
      <c r="I51" s="194">
        <f>podklady!BP15</f>
        <v>5.7721999999999998</v>
      </c>
      <c r="J51" s="194">
        <f>podklady!BQ15</f>
        <v>5.3725000000000005</v>
      </c>
      <c r="K51" s="194">
        <f>podklady!BR15</f>
        <v>4.4793000000000003</v>
      </c>
      <c r="L51" s="194">
        <f>podklady!BS15</f>
        <v>3.8458000000000001</v>
      </c>
      <c r="M51" s="194">
        <f>podklady!BT15</f>
        <v>3.5462000000000002</v>
      </c>
      <c r="N51" s="194">
        <f>podklady!BU15</f>
        <v>3.4713000000000007</v>
      </c>
      <c r="O51" s="195">
        <f>podklady!BV15</f>
        <v>0</v>
      </c>
      <c r="P51" s="196">
        <f>podklady!BW15</f>
        <v>0</v>
      </c>
      <c r="Q51" s="197">
        <f>podklady!BX15</f>
        <v>0</v>
      </c>
      <c r="R51" s="197">
        <f>podklady!BY15</f>
        <v>0</v>
      </c>
      <c r="S51" s="197">
        <f>podklady!BZ15</f>
        <v>0</v>
      </c>
      <c r="T51" s="197">
        <f>podklady!CA15</f>
        <v>0</v>
      </c>
      <c r="U51" s="197">
        <f>podklady!CB15</f>
        <v>0</v>
      </c>
      <c r="V51" s="197">
        <f>podklady!CC15</f>
        <v>0</v>
      </c>
      <c r="W51" s="198">
        <f>podklady!CD15</f>
        <v>0</v>
      </c>
      <c r="X51" s="199">
        <f>podklady!CE15</f>
        <v>0</v>
      </c>
      <c r="Y51" s="192">
        <f>podklady!CF15</f>
        <v>0</v>
      </c>
      <c r="Z51" s="139">
        <f t="shared" si="3"/>
        <v>37.114000000000004</v>
      </c>
      <c r="AA51" s="163" t="s">
        <v>46</v>
      </c>
      <c r="AB51" s="170">
        <v>54.94</v>
      </c>
    </row>
    <row r="52" spans="1:28" ht="19.5" customHeight="1" x14ac:dyDescent="0.25">
      <c r="A52" s="28" t="s">
        <v>14</v>
      </c>
      <c r="B52" s="190">
        <f>podklady!BI16</f>
        <v>0</v>
      </c>
      <c r="C52" s="191">
        <f>podklady!BJ16</f>
        <v>0</v>
      </c>
      <c r="D52" s="191">
        <f>podklady!BK16</f>
        <v>0</v>
      </c>
      <c r="E52" s="191">
        <f>podklady!BL16</f>
        <v>0</v>
      </c>
      <c r="F52" s="191">
        <f>podklady!BM16</f>
        <v>0</v>
      </c>
      <c r="G52" s="192">
        <f>podklady!BN16</f>
        <v>2.1329999999999996</v>
      </c>
      <c r="H52" s="193">
        <f>podklady!BO16</f>
        <v>2.4212999999999996</v>
      </c>
      <c r="I52" s="194">
        <f>podklady!BP16</f>
        <v>2.4737999999999998</v>
      </c>
      <c r="J52" s="194">
        <f>podklady!BQ16</f>
        <v>2.3024999999999998</v>
      </c>
      <c r="K52" s="194">
        <f>podklady!BR16</f>
        <v>1.9197</v>
      </c>
      <c r="L52" s="194">
        <f>podklady!BS16</f>
        <v>1.6481999999999999</v>
      </c>
      <c r="M52" s="194">
        <f>podklady!BT16</f>
        <v>1.5197999999999998</v>
      </c>
      <c r="N52" s="194">
        <f>podklady!BU16</f>
        <v>1.4877</v>
      </c>
      <c r="O52" s="195">
        <f>podklady!BV16</f>
        <v>1.4918999999999998</v>
      </c>
      <c r="P52" s="196">
        <f>podklady!BW16</f>
        <v>1.6541999999999999</v>
      </c>
      <c r="Q52" s="197">
        <f>podklady!BX16</f>
        <v>2.0478000000000001</v>
      </c>
      <c r="R52" s="197">
        <f>podklady!BY16</f>
        <v>2.3759999999999999</v>
      </c>
      <c r="S52" s="197">
        <f>podklady!BZ16</f>
        <v>2.7174</v>
      </c>
      <c r="T52" s="197">
        <f>podklady!CA16</f>
        <v>3.5030999999999999</v>
      </c>
      <c r="U52" s="197">
        <f>podklady!CB16</f>
        <v>2.9211</v>
      </c>
      <c r="V52" s="197">
        <f>podklady!CC16</f>
        <v>2.9211</v>
      </c>
      <c r="W52" s="198">
        <f>podklady!CD16</f>
        <v>0</v>
      </c>
      <c r="X52" s="199">
        <f>podklady!CE16</f>
        <v>0</v>
      </c>
      <c r="Y52" s="192">
        <f>podklady!CF16</f>
        <v>0</v>
      </c>
      <c r="Z52" s="139">
        <f t="shared" si="3"/>
        <v>35.538600000000002</v>
      </c>
      <c r="AA52" s="163" t="s">
        <v>47</v>
      </c>
      <c r="AB52" s="170">
        <v>50.66</v>
      </c>
    </row>
    <row r="53" spans="1:28" ht="19.5" customHeight="1" x14ac:dyDescent="0.25">
      <c r="A53" s="28" t="s">
        <v>15</v>
      </c>
      <c r="B53" s="190">
        <f>podklady!BI17</f>
        <v>0</v>
      </c>
      <c r="C53" s="191">
        <f>podklady!BJ17</f>
        <v>0</v>
      </c>
      <c r="D53" s="191">
        <f>podklady!BK17</f>
        <v>0</v>
      </c>
      <c r="E53" s="191">
        <f>podklady!BL17</f>
        <v>0</v>
      </c>
      <c r="F53" s="191">
        <f>podklady!BM17</f>
        <v>0</v>
      </c>
      <c r="G53" s="192">
        <f>podklady!BN17</f>
        <v>2.8439999999999999</v>
      </c>
      <c r="H53" s="193">
        <f>podklady!BO17</f>
        <v>3.2283999999999997</v>
      </c>
      <c r="I53" s="194">
        <f>podklady!BP17</f>
        <v>3.2984</v>
      </c>
      <c r="J53" s="194">
        <f>podklady!BQ17</f>
        <v>3.0700000000000003</v>
      </c>
      <c r="K53" s="194">
        <f>podklady!BR17</f>
        <v>2.5596000000000001</v>
      </c>
      <c r="L53" s="194">
        <f>podklady!BS17</f>
        <v>2.1976</v>
      </c>
      <c r="M53" s="194">
        <f>podklady!BT17</f>
        <v>0</v>
      </c>
      <c r="N53" s="194">
        <f>podklady!BU17</f>
        <v>0</v>
      </c>
      <c r="O53" s="195">
        <f>podklady!BV17</f>
        <v>0</v>
      </c>
      <c r="P53" s="196">
        <f>podklady!BW17</f>
        <v>0</v>
      </c>
      <c r="Q53" s="197">
        <f>podklady!BX17</f>
        <v>0</v>
      </c>
      <c r="R53" s="197">
        <f>podklady!BY17</f>
        <v>0</v>
      </c>
      <c r="S53" s="197">
        <f>podklady!BZ17</f>
        <v>0</v>
      </c>
      <c r="T53" s="197">
        <f>podklady!CA17</f>
        <v>0</v>
      </c>
      <c r="U53" s="197">
        <f>podklady!CB17</f>
        <v>0</v>
      </c>
      <c r="V53" s="197">
        <f>podklady!CC17</f>
        <v>0</v>
      </c>
      <c r="W53" s="198">
        <f>podklady!CD17</f>
        <v>0</v>
      </c>
      <c r="X53" s="199">
        <f>podklady!CE17</f>
        <v>0</v>
      </c>
      <c r="Y53" s="192">
        <f>podklady!CF17</f>
        <v>0</v>
      </c>
      <c r="Z53" s="139">
        <f t="shared" si="3"/>
        <v>17.198</v>
      </c>
      <c r="AA53" s="163" t="s">
        <v>48</v>
      </c>
      <c r="AB53" s="170">
        <v>49.59</v>
      </c>
    </row>
    <row r="54" spans="1:28" ht="19.5" customHeight="1" x14ac:dyDescent="0.25">
      <c r="A54" s="28" t="s">
        <v>16</v>
      </c>
      <c r="B54" s="190">
        <f>podklady!BI18</f>
        <v>0</v>
      </c>
      <c r="C54" s="191">
        <f>podklady!BJ18</f>
        <v>0</v>
      </c>
      <c r="D54" s="191">
        <f>podklady!BK18</f>
        <v>0</v>
      </c>
      <c r="E54" s="191">
        <f>podklady!BL18</f>
        <v>0</v>
      </c>
      <c r="F54" s="191">
        <f>podklady!BM18</f>
        <v>0</v>
      </c>
      <c r="G54" s="192">
        <f>podklady!BN18</f>
        <v>0</v>
      </c>
      <c r="H54" s="193">
        <f>podklady!BO18</f>
        <v>0</v>
      </c>
      <c r="I54" s="194">
        <f>podklady!BP18</f>
        <v>0</v>
      </c>
      <c r="J54" s="194">
        <f>podklady!BQ18</f>
        <v>0</v>
      </c>
      <c r="K54" s="194">
        <f>podklady!BR18</f>
        <v>0</v>
      </c>
      <c r="L54" s="194">
        <f>podklady!BS18</f>
        <v>0</v>
      </c>
      <c r="M54" s="194">
        <f>podklady!BT18</f>
        <v>0</v>
      </c>
      <c r="N54" s="194">
        <f>podklady!BU18</f>
        <v>0</v>
      </c>
      <c r="O54" s="195">
        <f>podklady!BV18</f>
        <v>0</v>
      </c>
      <c r="P54" s="196">
        <f>podklady!BW18</f>
        <v>0</v>
      </c>
      <c r="Q54" s="197">
        <f>podklady!BX18</f>
        <v>0</v>
      </c>
      <c r="R54" s="197">
        <f>podklady!BY18</f>
        <v>0</v>
      </c>
      <c r="S54" s="197">
        <f>podklady!BZ18</f>
        <v>0</v>
      </c>
      <c r="T54" s="197">
        <f>podklady!CA18</f>
        <v>0</v>
      </c>
      <c r="U54" s="197">
        <f>podklady!CB18</f>
        <v>0</v>
      </c>
      <c r="V54" s="197">
        <f>podklady!CC18</f>
        <v>0</v>
      </c>
      <c r="W54" s="198">
        <f>podklady!CD18</f>
        <v>0</v>
      </c>
      <c r="X54" s="199">
        <f>podklady!CE18</f>
        <v>0</v>
      </c>
      <c r="Y54" s="192">
        <f>podklady!CF18</f>
        <v>0</v>
      </c>
      <c r="Z54" s="139">
        <f t="shared" si="3"/>
        <v>0</v>
      </c>
      <c r="AA54" s="163" t="s">
        <v>49</v>
      </c>
      <c r="AB54" s="170">
        <v>49.73</v>
      </c>
    </row>
    <row r="55" spans="1:28" ht="19.5" customHeight="1" x14ac:dyDescent="0.25">
      <c r="A55" s="28" t="s">
        <v>17</v>
      </c>
      <c r="B55" s="190">
        <f>podklady!BI19</f>
        <v>5.8350000000000009</v>
      </c>
      <c r="C55" s="191">
        <f>podklady!BJ19</f>
        <v>5.7090000000000005</v>
      </c>
      <c r="D55" s="191">
        <f>podklady!BK19</f>
        <v>5.7280000000000006</v>
      </c>
      <c r="E55" s="191">
        <f>podklady!BL19</f>
        <v>5.7480000000000002</v>
      </c>
      <c r="F55" s="191">
        <f>podklady!BM19</f>
        <v>5.9590000000000005</v>
      </c>
      <c r="G55" s="192">
        <f>podklady!BN19</f>
        <v>7.1099999999999994</v>
      </c>
      <c r="H55" s="193">
        <f>podklady!BO19</f>
        <v>8.0709999999999997</v>
      </c>
      <c r="I55" s="194">
        <f>podklady!BP19</f>
        <v>8.2460000000000004</v>
      </c>
      <c r="J55" s="194">
        <f>podklady!BQ19</f>
        <v>7.6750000000000007</v>
      </c>
      <c r="K55" s="194">
        <f>podklady!BR19</f>
        <v>6.3990000000000009</v>
      </c>
      <c r="L55" s="194">
        <f>podklady!BS19</f>
        <v>5.4939999999999998</v>
      </c>
      <c r="M55" s="194">
        <f>podklady!BT19</f>
        <v>5.0659999999999998</v>
      </c>
      <c r="N55" s="194">
        <f>podklady!BU19</f>
        <v>4.9590000000000005</v>
      </c>
      <c r="O55" s="195">
        <f>podklady!BV19</f>
        <v>4.9729999999999999</v>
      </c>
      <c r="P55" s="196">
        <f>podklady!BW19</f>
        <v>5.5140000000000002</v>
      </c>
      <c r="Q55" s="197">
        <f>podklady!BX19</f>
        <v>6.8260000000000005</v>
      </c>
      <c r="R55" s="197">
        <f>podklady!BY19</f>
        <v>7.9200000000000008</v>
      </c>
      <c r="S55" s="197">
        <f>podklady!BZ19</f>
        <v>9.0579999999999998</v>
      </c>
      <c r="T55" s="197">
        <f>podklady!CA19</f>
        <v>11.677</v>
      </c>
      <c r="U55" s="197">
        <f>podklady!CB19</f>
        <v>9.7370000000000019</v>
      </c>
      <c r="V55" s="197">
        <f>podklady!CC19</f>
        <v>0</v>
      </c>
      <c r="W55" s="198">
        <f>podklady!CD19</f>
        <v>0</v>
      </c>
      <c r="X55" s="199">
        <f>podklady!CE19</f>
        <v>0</v>
      </c>
      <c r="Y55" s="192">
        <f>podklady!CF19</f>
        <v>0</v>
      </c>
      <c r="Z55" s="139">
        <f t="shared" si="3"/>
        <v>137.70400000000001</v>
      </c>
      <c r="AA55" s="163" t="s">
        <v>50</v>
      </c>
      <c r="AB55" s="170">
        <v>55.14</v>
      </c>
    </row>
    <row r="56" spans="1:28" ht="19.5" customHeight="1" x14ac:dyDescent="0.25">
      <c r="A56" s="28" t="s">
        <v>18</v>
      </c>
      <c r="B56" s="190">
        <f>podklady!BI20</f>
        <v>0</v>
      </c>
      <c r="C56" s="191">
        <f>podklady!BJ20</f>
        <v>0</v>
      </c>
      <c r="D56" s="191">
        <f>podklady!BK20</f>
        <v>0</v>
      </c>
      <c r="E56" s="191">
        <f>podklady!BL20</f>
        <v>0</v>
      </c>
      <c r="F56" s="191">
        <f>podklady!BM20</f>
        <v>0</v>
      </c>
      <c r="G56" s="192">
        <f>podklady!BN20</f>
        <v>0</v>
      </c>
      <c r="H56" s="193">
        <f>podklady!BO20</f>
        <v>0</v>
      </c>
      <c r="I56" s="194">
        <f>podklady!BP20</f>
        <v>0</v>
      </c>
      <c r="J56" s="194">
        <f>podklady!BQ20</f>
        <v>0</v>
      </c>
      <c r="K56" s="194">
        <f>podklady!BR20</f>
        <v>0</v>
      </c>
      <c r="L56" s="194">
        <f>podklady!BS20</f>
        <v>0</v>
      </c>
      <c r="M56" s="194">
        <f>podklady!BT20</f>
        <v>0</v>
      </c>
      <c r="N56" s="194">
        <f>podklady!BU20</f>
        <v>0</v>
      </c>
      <c r="O56" s="195">
        <f>podklady!BV20</f>
        <v>0</v>
      </c>
      <c r="P56" s="196">
        <f>podklady!BW20</f>
        <v>0</v>
      </c>
      <c r="Q56" s="197">
        <f>podklady!BX20</f>
        <v>0</v>
      </c>
      <c r="R56" s="197">
        <f>podklady!BY20</f>
        <v>0</v>
      </c>
      <c r="S56" s="197">
        <f>podklady!BZ20</f>
        <v>0</v>
      </c>
      <c r="T56" s="197">
        <f>podklady!CA20</f>
        <v>0</v>
      </c>
      <c r="U56" s="197">
        <f>podklady!CB20</f>
        <v>0</v>
      </c>
      <c r="V56" s="197">
        <f>podklady!CC20</f>
        <v>0</v>
      </c>
      <c r="W56" s="198">
        <f>podklady!CD20</f>
        <v>0</v>
      </c>
      <c r="X56" s="199">
        <f>podklady!CE20</f>
        <v>0</v>
      </c>
      <c r="Y56" s="192">
        <f>podklady!CF20</f>
        <v>0</v>
      </c>
      <c r="Z56" s="139">
        <f t="shared" si="3"/>
        <v>0</v>
      </c>
      <c r="AA56" s="163" t="s">
        <v>51</v>
      </c>
      <c r="AB56" s="170">
        <v>68.260000000000005</v>
      </c>
    </row>
    <row r="57" spans="1:28" ht="19.5" customHeight="1" x14ac:dyDescent="0.25">
      <c r="A57" s="28" t="s">
        <v>19</v>
      </c>
      <c r="B57" s="190">
        <f>podklady!BI21</f>
        <v>0</v>
      </c>
      <c r="C57" s="191">
        <f>podklady!BJ21</f>
        <v>0</v>
      </c>
      <c r="D57" s="191">
        <f>podklady!BK21</f>
        <v>0</v>
      </c>
      <c r="E57" s="191">
        <f>podklady!BL21</f>
        <v>0</v>
      </c>
      <c r="F57" s="191">
        <f>podklady!BM21</f>
        <v>0</v>
      </c>
      <c r="G57" s="192">
        <f>podklady!BN21</f>
        <v>0</v>
      </c>
      <c r="H57" s="193">
        <f>podklady!BO21</f>
        <v>0</v>
      </c>
      <c r="I57" s="194">
        <f>podklady!BP21</f>
        <v>0</v>
      </c>
      <c r="J57" s="194">
        <f>podklady!BQ21</f>
        <v>0</v>
      </c>
      <c r="K57" s="194">
        <f>podklady!BR21</f>
        <v>0</v>
      </c>
      <c r="L57" s="194">
        <f>podklady!BS21</f>
        <v>0</v>
      </c>
      <c r="M57" s="194">
        <f>podklady!BT21</f>
        <v>0</v>
      </c>
      <c r="N57" s="194">
        <f>podklady!BU21</f>
        <v>0</v>
      </c>
      <c r="O57" s="195">
        <f>podklady!BV21</f>
        <v>0</v>
      </c>
      <c r="P57" s="196">
        <f>podklady!BW21</f>
        <v>0</v>
      </c>
      <c r="Q57" s="197">
        <f>podklady!BX21</f>
        <v>0</v>
      </c>
      <c r="R57" s="197">
        <f>podklady!BY21</f>
        <v>0</v>
      </c>
      <c r="S57" s="197">
        <f>podklady!BZ21</f>
        <v>0</v>
      </c>
      <c r="T57" s="197">
        <f>podklady!CA21</f>
        <v>0</v>
      </c>
      <c r="U57" s="197">
        <f>podklady!CB21</f>
        <v>0</v>
      </c>
      <c r="V57" s="197">
        <f>podklady!CC21</f>
        <v>0</v>
      </c>
      <c r="W57" s="198">
        <f>podklady!CD21</f>
        <v>0</v>
      </c>
      <c r="X57" s="199">
        <f>podklady!CE21</f>
        <v>0</v>
      </c>
      <c r="Y57" s="192">
        <f>podklady!CF21</f>
        <v>0</v>
      </c>
      <c r="Z57" s="139">
        <f t="shared" si="3"/>
        <v>0</v>
      </c>
      <c r="AA57" s="163" t="s">
        <v>52</v>
      </c>
      <c r="AB57" s="170">
        <v>79.2</v>
      </c>
    </row>
    <row r="58" spans="1:28" ht="19.5" customHeight="1" x14ac:dyDescent="0.25">
      <c r="A58" s="28" t="s">
        <v>20</v>
      </c>
      <c r="B58" s="190">
        <f>podklady!BI22</f>
        <v>2.9175000000000004</v>
      </c>
      <c r="C58" s="191">
        <f>podklady!BJ22</f>
        <v>2.8545000000000003</v>
      </c>
      <c r="D58" s="191">
        <f>podklady!BK22</f>
        <v>2.8640000000000003</v>
      </c>
      <c r="E58" s="191">
        <f>podklady!BL22</f>
        <v>2.8740000000000001</v>
      </c>
      <c r="F58" s="191">
        <f>podklady!BM22</f>
        <v>2.9795000000000003</v>
      </c>
      <c r="G58" s="192">
        <f>podklady!BN22</f>
        <v>3.5549999999999997</v>
      </c>
      <c r="H58" s="193">
        <f>podklady!BO22</f>
        <v>4.0354999999999999</v>
      </c>
      <c r="I58" s="194">
        <f>podklady!BP22</f>
        <v>4.1230000000000002</v>
      </c>
      <c r="J58" s="194">
        <f>podklady!BQ22</f>
        <v>3.8375000000000004</v>
      </c>
      <c r="K58" s="194">
        <f>podklady!BR22</f>
        <v>3.1995000000000005</v>
      </c>
      <c r="L58" s="194">
        <f>podklady!BS22</f>
        <v>2.7469999999999999</v>
      </c>
      <c r="M58" s="194">
        <f>podklady!BT22</f>
        <v>2.5329999999999999</v>
      </c>
      <c r="N58" s="194">
        <f>podklady!BU22</f>
        <v>2.4795000000000003</v>
      </c>
      <c r="O58" s="195">
        <f>podklady!BV22</f>
        <v>2.4864999999999999</v>
      </c>
      <c r="P58" s="196">
        <f>podklady!BW22</f>
        <v>0</v>
      </c>
      <c r="Q58" s="197">
        <f>podklady!BX22</f>
        <v>0</v>
      </c>
      <c r="R58" s="197">
        <f>podklady!BY22</f>
        <v>0</v>
      </c>
      <c r="S58" s="197">
        <f>podklady!BZ22</f>
        <v>0</v>
      </c>
      <c r="T58" s="197">
        <f>podklady!CA22</f>
        <v>0</v>
      </c>
      <c r="U58" s="197">
        <f>podklady!CB22</f>
        <v>0</v>
      </c>
      <c r="V58" s="197">
        <f>podklady!CC22</f>
        <v>0</v>
      </c>
      <c r="W58" s="198">
        <f>podklady!CD22</f>
        <v>0</v>
      </c>
      <c r="X58" s="199">
        <f>podklady!CE22</f>
        <v>0</v>
      </c>
      <c r="Y58" s="192">
        <f>podklady!CF22</f>
        <v>0</v>
      </c>
      <c r="Z58" s="139">
        <f t="shared" si="3"/>
        <v>43.486000000000004</v>
      </c>
      <c r="AA58" s="163" t="s">
        <v>53</v>
      </c>
      <c r="AB58" s="170">
        <v>90.58</v>
      </c>
    </row>
    <row r="59" spans="1:28" ht="19.5" customHeight="1" x14ac:dyDescent="0.25">
      <c r="A59" s="28" t="s">
        <v>21</v>
      </c>
      <c r="B59" s="190">
        <f>podklady!BI23</f>
        <v>2.9175000000000004</v>
      </c>
      <c r="C59" s="191">
        <f>podklady!BJ23</f>
        <v>2.8545000000000003</v>
      </c>
      <c r="D59" s="191">
        <f>podklady!BK23</f>
        <v>2.8640000000000003</v>
      </c>
      <c r="E59" s="191">
        <f>podklady!BL23</f>
        <v>2.8740000000000001</v>
      </c>
      <c r="F59" s="191">
        <f>podklady!BM23</f>
        <v>2.9795000000000003</v>
      </c>
      <c r="G59" s="192">
        <f>podklady!BN23</f>
        <v>3.5549999999999997</v>
      </c>
      <c r="H59" s="193">
        <f>podklady!BO23</f>
        <v>4.0354999999999999</v>
      </c>
      <c r="I59" s="194">
        <f>podklady!BP23</f>
        <v>4.1230000000000002</v>
      </c>
      <c r="J59" s="194">
        <f>podklady!BQ23</f>
        <v>3.8375000000000004</v>
      </c>
      <c r="K59" s="194">
        <f>podklady!BR23</f>
        <v>3.1995000000000005</v>
      </c>
      <c r="L59" s="194">
        <f>podklady!BS23</f>
        <v>2.7469999999999999</v>
      </c>
      <c r="M59" s="194">
        <f>podklady!BT23</f>
        <v>2.5329999999999999</v>
      </c>
      <c r="N59" s="194">
        <f>podklady!BU23</f>
        <v>2.4795000000000003</v>
      </c>
      <c r="O59" s="195">
        <f>podklady!BV23</f>
        <v>2.4864999999999999</v>
      </c>
      <c r="P59" s="196">
        <f>podklady!BW23</f>
        <v>0</v>
      </c>
      <c r="Q59" s="197">
        <f>podklady!BX23</f>
        <v>0</v>
      </c>
      <c r="R59" s="197">
        <f>podklady!BY23</f>
        <v>0</v>
      </c>
      <c r="S59" s="197">
        <f>podklady!BZ23</f>
        <v>0</v>
      </c>
      <c r="T59" s="197">
        <f>podklady!CA23</f>
        <v>0</v>
      </c>
      <c r="U59" s="197">
        <f>podklady!CB23</f>
        <v>0</v>
      </c>
      <c r="V59" s="197">
        <f>podklady!CC23</f>
        <v>0</v>
      </c>
      <c r="W59" s="198">
        <f>podklady!CD23</f>
        <v>0</v>
      </c>
      <c r="X59" s="199">
        <f>podklady!CE23</f>
        <v>0</v>
      </c>
      <c r="Y59" s="192">
        <f>podklady!CF23</f>
        <v>0</v>
      </c>
      <c r="Z59" s="139">
        <f>SUM(B60:Y60)</f>
        <v>0</v>
      </c>
      <c r="AA59" s="163" t="s">
        <v>54</v>
      </c>
      <c r="AB59" s="170">
        <v>116.77</v>
      </c>
    </row>
    <row r="60" spans="1:28" ht="19.5" customHeight="1" x14ac:dyDescent="0.25">
      <c r="A60" s="28" t="s">
        <v>22</v>
      </c>
      <c r="B60" s="190">
        <f>podklady!BI24</f>
        <v>0</v>
      </c>
      <c r="C60" s="191">
        <f>podklady!BJ24</f>
        <v>0</v>
      </c>
      <c r="D60" s="191">
        <f>podklady!BK24</f>
        <v>0</v>
      </c>
      <c r="E60" s="191">
        <f>podklady!BL24</f>
        <v>0</v>
      </c>
      <c r="F60" s="191">
        <f>podklady!BM24</f>
        <v>0</v>
      </c>
      <c r="G60" s="192">
        <f>podklady!BN24</f>
        <v>0</v>
      </c>
      <c r="H60" s="193">
        <f>podklady!BO24</f>
        <v>0</v>
      </c>
      <c r="I60" s="194">
        <f>podklady!BP24</f>
        <v>0</v>
      </c>
      <c r="J60" s="194">
        <f>podklady!BQ24</f>
        <v>0</v>
      </c>
      <c r="K60" s="194">
        <f>podklady!BR24</f>
        <v>0</v>
      </c>
      <c r="L60" s="194">
        <f>podklady!BS24</f>
        <v>0</v>
      </c>
      <c r="M60" s="194">
        <f>podklady!BT24</f>
        <v>0</v>
      </c>
      <c r="N60" s="194">
        <f>podklady!BU24</f>
        <v>0</v>
      </c>
      <c r="O60" s="195">
        <f>podklady!BV24</f>
        <v>0</v>
      </c>
      <c r="P60" s="196">
        <f>podklady!BW24</f>
        <v>0</v>
      </c>
      <c r="Q60" s="197">
        <f>podklady!BX24</f>
        <v>0</v>
      </c>
      <c r="R60" s="197">
        <f>podklady!BY24</f>
        <v>0</v>
      </c>
      <c r="S60" s="197">
        <f>podklady!BZ24</f>
        <v>0</v>
      </c>
      <c r="T60" s="197">
        <f>podklady!CA24</f>
        <v>0</v>
      </c>
      <c r="U60" s="197">
        <f>podklady!CB24</f>
        <v>0</v>
      </c>
      <c r="V60" s="197">
        <f>podklady!CC24</f>
        <v>0</v>
      </c>
      <c r="W60" s="198">
        <f>podklady!CD24</f>
        <v>0</v>
      </c>
      <c r="X60" s="199">
        <f>podklady!CE24</f>
        <v>0</v>
      </c>
      <c r="Y60" s="192">
        <f>podklady!CF24</f>
        <v>0</v>
      </c>
      <c r="Z60" s="139">
        <f t="shared" ref="Z60:Z72" si="4">SUM(B60:Y60)</f>
        <v>0</v>
      </c>
      <c r="AA60" s="163" t="s">
        <v>55</v>
      </c>
      <c r="AB60" s="170">
        <v>116.91</v>
      </c>
    </row>
    <row r="61" spans="1:28" ht="19.5" customHeight="1" x14ac:dyDescent="0.25">
      <c r="A61" s="28" t="s">
        <v>23</v>
      </c>
      <c r="B61" s="190">
        <f>podklady!BI25</f>
        <v>0</v>
      </c>
      <c r="C61" s="191">
        <f>podklady!BJ25</f>
        <v>0</v>
      </c>
      <c r="D61" s="191">
        <f>podklady!BK25</f>
        <v>0</v>
      </c>
      <c r="E61" s="191">
        <f>podklady!BL25</f>
        <v>0</v>
      </c>
      <c r="F61" s="191">
        <f>podklady!BM25</f>
        <v>0</v>
      </c>
      <c r="G61" s="192">
        <f>podklady!BN25</f>
        <v>0</v>
      </c>
      <c r="H61" s="193">
        <f>podklady!BO25</f>
        <v>0</v>
      </c>
      <c r="I61" s="194">
        <f>podklady!BP25</f>
        <v>0</v>
      </c>
      <c r="J61" s="194">
        <f>podklady!BQ25</f>
        <v>0</v>
      </c>
      <c r="K61" s="194">
        <f>podklady!BR25</f>
        <v>0</v>
      </c>
      <c r="L61" s="194">
        <f>podklady!BS25</f>
        <v>0</v>
      </c>
      <c r="M61" s="194">
        <f>podklady!BT25</f>
        <v>0</v>
      </c>
      <c r="N61" s="194">
        <f>podklady!BU25</f>
        <v>0</v>
      </c>
      <c r="O61" s="195">
        <f>podklady!BV25</f>
        <v>0</v>
      </c>
      <c r="P61" s="196">
        <f>podklady!BW25</f>
        <v>0</v>
      </c>
      <c r="Q61" s="197">
        <f>podklady!BX25</f>
        <v>0</v>
      </c>
      <c r="R61" s="197">
        <f>podklady!BY25</f>
        <v>0</v>
      </c>
      <c r="S61" s="197">
        <f>podklady!BZ25</f>
        <v>0</v>
      </c>
      <c r="T61" s="197">
        <f>podklady!CA25</f>
        <v>0</v>
      </c>
      <c r="U61" s="197">
        <f>podklady!CB25</f>
        <v>0</v>
      </c>
      <c r="V61" s="197">
        <f>podklady!CC25</f>
        <v>0</v>
      </c>
      <c r="W61" s="198">
        <f>podklady!CD25</f>
        <v>0</v>
      </c>
      <c r="X61" s="199">
        <f>podklady!CE25</f>
        <v>0</v>
      </c>
      <c r="Y61" s="192">
        <f>podklady!CF25</f>
        <v>0</v>
      </c>
      <c r="Z61" s="139">
        <f t="shared" si="4"/>
        <v>0</v>
      </c>
      <c r="AA61" s="163" t="s">
        <v>56</v>
      </c>
      <c r="AB61" s="170">
        <v>97.37</v>
      </c>
    </row>
    <row r="62" spans="1:28" ht="19.5" customHeight="1" x14ac:dyDescent="0.25">
      <c r="A62" s="28" t="s">
        <v>24</v>
      </c>
      <c r="B62" s="190">
        <f>podklady!BI26</f>
        <v>0.58350000000000002</v>
      </c>
      <c r="C62" s="191">
        <f>podklady!BJ26</f>
        <v>0.57090000000000007</v>
      </c>
      <c r="D62" s="191">
        <f>podklady!BK26</f>
        <v>0.57279999999999998</v>
      </c>
      <c r="E62" s="191">
        <f>podklady!BL26</f>
        <v>0.57479999999999998</v>
      </c>
      <c r="F62" s="191">
        <f>podklady!BM26</f>
        <v>0.5959000000000001</v>
      </c>
      <c r="G62" s="192">
        <f>podklady!BN26</f>
        <v>0.71099999999999997</v>
      </c>
      <c r="H62" s="193">
        <f>podklady!BO26</f>
        <v>0.80709999999999993</v>
      </c>
      <c r="I62" s="194">
        <f>podklady!BP26</f>
        <v>0.8246</v>
      </c>
      <c r="J62" s="194">
        <f>podklady!BQ26</f>
        <v>0.76750000000000007</v>
      </c>
      <c r="K62" s="194">
        <f>podklady!BR26</f>
        <v>0.63990000000000002</v>
      </c>
      <c r="L62" s="194">
        <f>podklady!BS26</f>
        <v>0</v>
      </c>
      <c r="M62" s="194">
        <f>podklady!BT26</f>
        <v>0</v>
      </c>
      <c r="N62" s="194">
        <f>podklady!BU26</f>
        <v>0</v>
      </c>
      <c r="O62" s="195">
        <f>podklady!BV26</f>
        <v>0</v>
      </c>
      <c r="P62" s="196">
        <f>podklady!BW26</f>
        <v>0</v>
      </c>
      <c r="Q62" s="197">
        <f>podklady!BX26</f>
        <v>0</v>
      </c>
      <c r="R62" s="197">
        <f>podklady!BY26</f>
        <v>0</v>
      </c>
      <c r="S62" s="197">
        <f>podklady!BZ26</f>
        <v>0</v>
      </c>
      <c r="T62" s="197">
        <f>podklady!CA26</f>
        <v>0</v>
      </c>
      <c r="U62" s="197">
        <f>podklady!CB26</f>
        <v>0</v>
      </c>
      <c r="V62" s="197">
        <f>podklady!CC26</f>
        <v>0</v>
      </c>
      <c r="W62" s="198">
        <f>podklady!CD26</f>
        <v>0</v>
      </c>
      <c r="X62" s="199">
        <f>podklady!CE26</f>
        <v>0</v>
      </c>
      <c r="Y62" s="192">
        <f>podklady!CF26</f>
        <v>0</v>
      </c>
      <c r="Z62" s="139">
        <f t="shared" si="4"/>
        <v>6.6479999999999997</v>
      </c>
      <c r="AA62" s="163" t="s">
        <v>70</v>
      </c>
      <c r="AB62" s="170">
        <v>81.2</v>
      </c>
    </row>
    <row r="63" spans="1:28" ht="19.5" customHeight="1" x14ac:dyDescent="0.25">
      <c r="A63" s="28" t="s">
        <v>25</v>
      </c>
      <c r="B63" s="190">
        <f>podklady!BI27</f>
        <v>0.87524999999999997</v>
      </c>
      <c r="C63" s="191">
        <f>podklady!BJ27</f>
        <v>0.85635000000000006</v>
      </c>
      <c r="D63" s="191">
        <f>podklady!BK27</f>
        <v>0.85919999999999996</v>
      </c>
      <c r="E63" s="191">
        <f>podklady!BL27</f>
        <v>0.86219999999999997</v>
      </c>
      <c r="F63" s="191">
        <f>podklady!BM27</f>
        <v>0.89385000000000003</v>
      </c>
      <c r="G63" s="192">
        <f>podklady!BN27</f>
        <v>1.0664999999999998</v>
      </c>
      <c r="H63" s="193">
        <f>podklady!BO27</f>
        <v>1.2106499999999998</v>
      </c>
      <c r="I63" s="194">
        <f>podklady!BP27</f>
        <v>1.2368999999999999</v>
      </c>
      <c r="J63" s="194">
        <f>podklady!BQ27</f>
        <v>1.1512499999999999</v>
      </c>
      <c r="K63" s="194">
        <f>podklady!BR27</f>
        <v>0.95984999999999998</v>
      </c>
      <c r="L63" s="194">
        <f>podklady!BS27</f>
        <v>0</v>
      </c>
      <c r="M63" s="194">
        <f>podklady!BT27</f>
        <v>0</v>
      </c>
      <c r="N63" s="194">
        <f>podklady!BU27</f>
        <v>0</v>
      </c>
      <c r="O63" s="195">
        <f>podklady!BV27</f>
        <v>0</v>
      </c>
      <c r="P63" s="196">
        <f>podklady!BW27</f>
        <v>0</v>
      </c>
      <c r="Q63" s="197">
        <f>podklady!BX27</f>
        <v>0</v>
      </c>
      <c r="R63" s="197">
        <f>podklady!BY27</f>
        <v>0</v>
      </c>
      <c r="S63" s="197">
        <f>podklady!BZ27</f>
        <v>0</v>
      </c>
      <c r="T63" s="197">
        <f>podklady!CA27</f>
        <v>0</v>
      </c>
      <c r="U63" s="197">
        <f>podklady!CB27</f>
        <v>0</v>
      </c>
      <c r="V63" s="197">
        <f>podklady!CC27</f>
        <v>0</v>
      </c>
      <c r="W63" s="198">
        <f>podklady!CD27</f>
        <v>0</v>
      </c>
      <c r="X63" s="199">
        <f>podklady!CE27</f>
        <v>0</v>
      </c>
      <c r="Y63" s="192">
        <f>podklady!CF27</f>
        <v>0</v>
      </c>
      <c r="Z63" s="139">
        <f t="shared" si="4"/>
        <v>9.9719999999999978</v>
      </c>
      <c r="AA63" s="163" t="s">
        <v>58</v>
      </c>
      <c r="AB63" s="170">
        <v>79.989999999999995</v>
      </c>
    </row>
    <row r="64" spans="1:28" ht="19.5" customHeight="1" thickBot="1" x14ac:dyDescent="0.3">
      <c r="A64" s="28" t="s">
        <v>26</v>
      </c>
      <c r="B64" s="190">
        <f>podklady!BI28</f>
        <v>0</v>
      </c>
      <c r="C64" s="191">
        <f>podklady!BJ28</f>
        <v>0</v>
      </c>
      <c r="D64" s="191">
        <f>podklady!BK28</f>
        <v>0</v>
      </c>
      <c r="E64" s="191">
        <f>podklady!BL28</f>
        <v>0</v>
      </c>
      <c r="F64" s="191">
        <f>podklady!BM28</f>
        <v>0</v>
      </c>
      <c r="G64" s="192">
        <f>podklady!BN28</f>
        <v>0</v>
      </c>
      <c r="H64" s="193">
        <f>podklady!BO28</f>
        <v>0</v>
      </c>
      <c r="I64" s="194">
        <f>podklady!BP28</f>
        <v>0</v>
      </c>
      <c r="J64" s="194">
        <f>podklady!BQ28</f>
        <v>0</v>
      </c>
      <c r="K64" s="194">
        <f>podklady!BR28</f>
        <v>0</v>
      </c>
      <c r="L64" s="194">
        <f>podklady!BS28</f>
        <v>0</v>
      </c>
      <c r="M64" s="194">
        <f>podklady!BT28</f>
        <v>0</v>
      </c>
      <c r="N64" s="194">
        <f>podklady!BU28</f>
        <v>0</v>
      </c>
      <c r="O64" s="195">
        <f>podklady!BV28</f>
        <v>0</v>
      </c>
      <c r="P64" s="196">
        <f>podklady!BW28</f>
        <v>0</v>
      </c>
      <c r="Q64" s="197">
        <f>podklady!BX28</f>
        <v>0</v>
      </c>
      <c r="R64" s="197">
        <f>podklady!BY28</f>
        <v>0</v>
      </c>
      <c r="S64" s="197">
        <f>podklady!BZ28</f>
        <v>0</v>
      </c>
      <c r="T64" s="197">
        <f>podklady!CA28</f>
        <v>0</v>
      </c>
      <c r="U64" s="197">
        <f>podklady!CB28</f>
        <v>0</v>
      </c>
      <c r="V64" s="197">
        <f>podklady!CC28</f>
        <v>0</v>
      </c>
      <c r="W64" s="198">
        <f>podklady!CD28</f>
        <v>0</v>
      </c>
      <c r="X64" s="199">
        <f>podklady!CE28</f>
        <v>0</v>
      </c>
      <c r="Y64" s="192">
        <f>podklady!CF28</f>
        <v>0</v>
      </c>
      <c r="Z64" s="139">
        <f t="shared" si="4"/>
        <v>0</v>
      </c>
      <c r="AA64" s="164" t="s">
        <v>59</v>
      </c>
      <c r="AB64" s="171">
        <v>72.59</v>
      </c>
    </row>
    <row r="65" spans="1:28" ht="19.5" customHeight="1" x14ac:dyDescent="0.25">
      <c r="A65" s="28" t="s">
        <v>27</v>
      </c>
      <c r="B65" s="190">
        <f>podklady!BI29</f>
        <v>1.4587500000000002</v>
      </c>
      <c r="C65" s="191">
        <f>podklady!BJ29</f>
        <v>1.4272500000000001</v>
      </c>
      <c r="D65" s="191">
        <f>podklady!BK29</f>
        <v>1.4320000000000002</v>
      </c>
      <c r="E65" s="191">
        <f>podklady!BL29</f>
        <v>1.4370000000000001</v>
      </c>
      <c r="F65" s="191">
        <f>podklady!BM29</f>
        <v>1.4897500000000001</v>
      </c>
      <c r="G65" s="192">
        <f>podklady!BN29</f>
        <v>0</v>
      </c>
      <c r="H65" s="193">
        <f>podklady!BO29</f>
        <v>0</v>
      </c>
      <c r="I65" s="194">
        <f>podklady!BP29</f>
        <v>0</v>
      </c>
      <c r="J65" s="194">
        <f>podklady!BQ29</f>
        <v>0</v>
      </c>
      <c r="K65" s="194">
        <f>podklady!BR29</f>
        <v>0</v>
      </c>
      <c r="L65" s="194">
        <f>podklady!BS29</f>
        <v>0</v>
      </c>
      <c r="M65" s="194">
        <f>podklady!BT29</f>
        <v>0</v>
      </c>
      <c r="N65" s="194">
        <f>podklady!BU29</f>
        <v>0</v>
      </c>
      <c r="O65" s="195">
        <f>podklady!BV29</f>
        <v>0</v>
      </c>
      <c r="P65" s="196">
        <f>podklady!BW29</f>
        <v>0</v>
      </c>
      <c r="Q65" s="197">
        <f>podklady!BX29</f>
        <v>0</v>
      </c>
      <c r="R65" s="197">
        <f>podklady!BY29</f>
        <v>0</v>
      </c>
      <c r="S65" s="197">
        <f>podklady!BZ29</f>
        <v>0</v>
      </c>
      <c r="T65" s="197">
        <f>podklady!CA29</f>
        <v>0</v>
      </c>
      <c r="U65" s="197">
        <f>podklady!CB29</f>
        <v>0</v>
      </c>
      <c r="V65" s="197">
        <f>podklady!CC29</f>
        <v>0</v>
      </c>
      <c r="W65" s="198">
        <f>podklady!CD29</f>
        <v>0</v>
      </c>
      <c r="X65" s="199">
        <f>podklady!CE29</f>
        <v>0</v>
      </c>
      <c r="Y65" s="192">
        <f>podklady!CF29</f>
        <v>0</v>
      </c>
      <c r="Z65" s="140">
        <f t="shared" si="4"/>
        <v>7.2447500000000007</v>
      </c>
      <c r="AA65" s="131"/>
      <c r="AB65" s="132"/>
    </row>
    <row r="66" spans="1:28" ht="19.5" customHeight="1" x14ac:dyDescent="0.25">
      <c r="A66" s="28" t="s">
        <v>28</v>
      </c>
      <c r="B66" s="190">
        <f>podklady!BI30</f>
        <v>0</v>
      </c>
      <c r="C66" s="191">
        <f>podklady!BJ30</f>
        <v>0</v>
      </c>
      <c r="D66" s="191">
        <f>podklady!BK30</f>
        <v>0</v>
      </c>
      <c r="E66" s="191">
        <f>podklady!BL30</f>
        <v>0</v>
      </c>
      <c r="F66" s="191">
        <f>podklady!BM30</f>
        <v>0</v>
      </c>
      <c r="G66" s="192">
        <f>podklady!BN30</f>
        <v>0</v>
      </c>
      <c r="H66" s="193">
        <f>podklady!BO30</f>
        <v>0</v>
      </c>
      <c r="I66" s="194">
        <f>podklady!BP30</f>
        <v>0</v>
      </c>
      <c r="J66" s="194">
        <f>podklady!BQ30</f>
        <v>0</v>
      </c>
      <c r="K66" s="194">
        <f>podklady!BR30</f>
        <v>0</v>
      </c>
      <c r="L66" s="194">
        <f>podklady!BS30</f>
        <v>0</v>
      </c>
      <c r="M66" s="194">
        <f>podklady!BT30</f>
        <v>0</v>
      </c>
      <c r="N66" s="194">
        <f>podklady!BU30</f>
        <v>0</v>
      </c>
      <c r="O66" s="195">
        <f>podklady!BV30</f>
        <v>0</v>
      </c>
      <c r="P66" s="196">
        <f>podklady!BW30</f>
        <v>0</v>
      </c>
      <c r="Q66" s="197">
        <f>podklady!BX30</f>
        <v>0</v>
      </c>
      <c r="R66" s="197">
        <f>podklady!BY30</f>
        <v>0</v>
      </c>
      <c r="S66" s="197">
        <f>podklady!BZ30</f>
        <v>0</v>
      </c>
      <c r="T66" s="197">
        <f>podklady!CA30</f>
        <v>0</v>
      </c>
      <c r="U66" s="197">
        <f>podklady!CB30</f>
        <v>0</v>
      </c>
      <c r="V66" s="197">
        <f>podklady!CC30</f>
        <v>0</v>
      </c>
      <c r="W66" s="198">
        <f>podklady!CD30</f>
        <v>0</v>
      </c>
      <c r="X66" s="199">
        <f>podklady!CE30</f>
        <v>0</v>
      </c>
      <c r="Y66" s="192">
        <f>podklady!CF30</f>
        <v>0</v>
      </c>
      <c r="Z66" s="140">
        <f t="shared" si="4"/>
        <v>0</v>
      </c>
      <c r="AA66" s="131"/>
      <c r="AB66" s="132"/>
    </row>
    <row r="67" spans="1:28" ht="19.5" customHeight="1" x14ac:dyDescent="0.25">
      <c r="A67" s="28" t="s">
        <v>29</v>
      </c>
      <c r="B67" s="190">
        <f>podklady!BI31</f>
        <v>0.29175000000000001</v>
      </c>
      <c r="C67" s="191">
        <f>podklady!BJ31</f>
        <v>0.28545000000000004</v>
      </c>
      <c r="D67" s="191">
        <f>podklady!BK31</f>
        <v>0.28639999999999999</v>
      </c>
      <c r="E67" s="191">
        <f>podklady!BL31</f>
        <v>0.28739999999999999</v>
      </c>
      <c r="F67" s="191">
        <f>podklady!BM31</f>
        <v>0.29795000000000005</v>
      </c>
      <c r="G67" s="192">
        <f>podklady!BN31</f>
        <v>0</v>
      </c>
      <c r="H67" s="193">
        <f>podklady!BO31</f>
        <v>0</v>
      </c>
      <c r="I67" s="194">
        <f>podklady!BP31</f>
        <v>0</v>
      </c>
      <c r="J67" s="194">
        <f>podklady!BQ31</f>
        <v>0</v>
      </c>
      <c r="K67" s="194">
        <f>podklady!BR31</f>
        <v>0</v>
      </c>
      <c r="L67" s="194">
        <f>podklady!BS31</f>
        <v>0</v>
      </c>
      <c r="M67" s="194">
        <f>podklady!BT31</f>
        <v>0</v>
      </c>
      <c r="N67" s="194">
        <f>podklady!BU31</f>
        <v>0</v>
      </c>
      <c r="O67" s="195">
        <f>podklady!BV31</f>
        <v>0</v>
      </c>
      <c r="P67" s="196">
        <f>podklady!BW31</f>
        <v>0</v>
      </c>
      <c r="Q67" s="197">
        <f>podklady!BX31</f>
        <v>0</v>
      </c>
      <c r="R67" s="197">
        <f>podklady!BY31</f>
        <v>0</v>
      </c>
      <c r="S67" s="197">
        <f>podklady!BZ31</f>
        <v>0</v>
      </c>
      <c r="T67" s="197">
        <f>podklady!CA31</f>
        <v>0</v>
      </c>
      <c r="U67" s="197">
        <f>podklady!CB31</f>
        <v>0</v>
      </c>
      <c r="V67" s="197">
        <f>podklady!CC31</f>
        <v>0</v>
      </c>
      <c r="W67" s="198">
        <f>podklady!CD31</f>
        <v>0</v>
      </c>
      <c r="X67" s="199">
        <f>podklady!CE31</f>
        <v>0</v>
      </c>
      <c r="Y67" s="192">
        <f>podklady!CF31</f>
        <v>0</v>
      </c>
      <c r="Z67" s="140">
        <f t="shared" si="4"/>
        <v>1.44895</v>
      </c>
      <c r="AA67" s="131"/>
      <c r="AB67" s="132"/>
    </row>
    <row r="68" spans="1:28" ht="19.5" customHeight="1" x14ac:dyDescent="0.25">
      <c r="A68" s="28" t="s">
        <v>30</v>
      </c>
      <c r="B68" s="190">
        <f>podklady!BI32</f>
        <v>0</v>
      </c>
      <c r="C68" s="191">
        <f>podklady!BJ32</f>
        <v>0</v>
      </c>
      <c r="D68" s="191">
        <f>podklady!BK32</f>
        <v>0</v>
      </c>
      <c r="E68" s="191">
        <f>podklady!BL32</f>
        <v>0</v>
      </c>
      <c r="F68" s="191">
        <f>podklady!BM32</f>
        <v>0</v>
      </c>
      <c r="G68" s="192">
        <f>podklady!BN32</f>
        <v>0</v>
      </c>
      <c r="H68" s="193">
        <f>podklady!BO32</f>
        <v>0</v>
      </c>
      <c r="I68" s="194">
        <f>podklady!BP32</f>
        <v>0</v>
      </c>
      <c r="J68" s="194">
        <f>podklady!BQ32</f>
        <v>0</v>
      </c>
      <c r="K68" s="194">
        <f>podklady!BR32</f>
        <v>0</v>
      </c>
      <c r="L68" s="194">
        <f>podklady!BS32</f>
        <v>0</v>
      </c>
      <c r="M68" s="194">
        <f>podklady!BT32</f>
        <v>0</v>
      </c>
      <c r="N68" s="194">
        <f>podklady!BU32</f>
        <v>0</v>
      </c>
      <c r="O68" s="195">
        <f>podklady!BV32</f>
        <v>0</v>
      </c>
      <c r="P68" s="196">
        <f>podklady!BW32</f>
        <v>0</v>
      </c>
      <c r="Q68" s="197">
        <f>podklady!BX32</f>
        <v>0</v>
      </c>
      <c r="R68" s="197">
        <f>podklady!BY32</f>
        <v>0</v>
      </c>
      <c r="S68" s="197">
        <f>podklady!BZ32</f>
        <v>0</v>
      </c>
      <c r="T68" s="197">
        <f>podklady!CA32</f>
        <v>0</v>
      </c>
      <c r="U68" s="197">
        <f>podklady!CB32</f>
        <v>0</v>
      </c>
      <c r="V68" s="197">
        <f>podklady!CC32</f>
        <v>0</v>
      </c>
      <c r="W68" s="198">
        <f>podklady!CD32</f>
        <v>0</v>
      </c>
      <c r="X68" s="199">
        <f>podklady!CE32</f>
        <v>0</v>
      </c>
      <c r="Y68" s="192">
        <f>podklady!CF32</f>
        <v>0</v>
      </c>
      <c r="Z68" s="140">
        <f t="shared" si="4"/>
        <v>0</v>
      </c>
      <c r="AA68" s="131"/>
      <c r="AB68" s="132"/>
    </row>
    <row r="69" spans="1:28" ht="19.5" customHeight="1" x14ac:dyDescent="0.25">
      <c r="A69" s="28" t="s">
        <v>31</v>
      </c>
      <c r="B69" s="190">
        <f>podklady!BI33</f>
        <v>0.23340000000000002</v>
      </c>
      <c r="C69" s="191">
        <f>podklady!BJ33</f>
        <v>0.22836000000000001</v>
      </c>
      <c r="D69" s="191">
        <f>podklady!BK33</f>
        <v>0.22912000000000002</v>
      </c>
      <c r="E69" s="191">
        <f>podklady!BL33</f>
        <v>0.22991999999999999</v>
      </c>
      <c r="F69" s="191">
        <f>podklady!BM33</f>
        <v>0.23836000000000002</v>
      </c>
      <c r="G69" s="192">
        <f>podklady!BN33</f>
        <v>0.28439999999999999</v>
      </c>
      <c r="H69" s="193">
        <f>podklady!BO33</f>
        <v>0.32283999999999996</v>
      </c>
      <c r="I69" s="194">
        <f>podklady!BP33</f>
        <v>0.32983999999999997</v>
      </c>
      <c r="J69" s="194">
        <f>podklady!BQ33</f>
        <v>0.307</v>
      </c>
      <c r="K69" s="194">
        <f>podklady!BR33</f>
        <v>0.25596000000000002</v>
      </c>
      <c r="L69" s="194">
        <f>podklady!BS33</f>
        <v>0</v>
      </c>
      <c r="M69" s="194">
        <f>podklady!BT33</f>
        <v>0</v>
      </c>
      <c r="N69" s="194">
        <f>podklady!BU33</f>
        <v>0</v>
      </c>
      <c r="O69" s="195">
        <f>podklady!BV33</f>
        <v>0</v>
      </c>
      <c r="P69" s="196">
        <f>podklady!BW33</f>
        <v>0</v>
      </c>
      <c r="Q69" s="197">
        <f>podklady!BX33</f>
        <v>0</v>
      </c>
      <c r="R69" s="197">
        <f>podklady!BY33</f>
        <v>0</v>
      </c>
      <c r="S69" s="197">
        <f>podklady!BZ33</f>
        <v>0</v>
      </c>
      <c r="T69" s="197">
        <f>podklady!CA33</f>
        <v>0</v>
      </c>
      <c r="U69" s="197">
        <f>podklady!CB33</f>
        <v>0</v>
      </c>
      <c r="V69" s="197">
        <f>podklady!CC33</f>
        <v>0</v>
      </c>
      <c r="W69" s="198">
        <f>podklady!CD33</f>
        <v>0</v>
      </c>
      <c r="X69" s="199">
        <f>podklady!CE33</f>
        <v>0</v>
      </c>
      <c r="Y69" s="192">
        <f>podklady!CF33</f>
        <v>0</v>
      </c>
      <c r="Z69" s="140">
        <f t="shared" si="4"/>
        <v>2.6591999999999998</v>
      </c>
      <c r="AA69" s="131"/>
      <c r="AB69" s="132"/>
    </row>
    <row r="70" spans="1:28" ht="19.5" customHeight="1" x14ac:dyDescent="0.25">
      <c r="A70" s="28" t="s">
        <v>32</v>
      </c>
      <c r="B70" s="190">
        <f>podklady!BI34</f>
        <v>0</v>
      </c>
      <c r="C70" s="191">
        <f>podklady!BJ34</f>
        <v>0</v>
      </c>
      <c r="D70" s="191">
        <f>podklady!BK34</f>
        <v>0</v>
      </c>
      <c r="E70" s="191">
        <f>podklady!BL34</f>
        <v>0</v>
      </c>
      <c r="F70" s="191">
        <f>podklady!BM34</f>
        <v>0</v>
      </c>
      <c r="G70" s="192">
        <f>podklady!BN34</f>
        <v>0</v>
      </c>
      <c r="H70" s="193">
        <f>podklady!BO34</f>
        <v>0</v>
      </c>
      <c r="I70" s="194">
        <f>podklady!BP34</f>
        <v>0</v>
      </c>
      <c r="J70" s="194">
        <f>podklady!BQ34</f>
        <v>0</v>
      </c>
      <c r="K70" s="194">
        <f>podklady!BR34</f>
        <v>0</v>
      </c>
      <c r="L70" s="194">
        <f>podklady!BS34</f>
        <v>0</v>
      </c>
      <c r="M70" s="194">
        <f>podklady!BT34</f>
        <v>0</v>
      </c>
      <c r="N70" s="194">
        <f>podklady!BU34</f>
        <v>0</v>
      </c>
      <c r="O70" s="195">
        <f>podklady!BV34</f>
        <v>0</v>
      </c>
      <c r="P70" s="196">
        <f>podklady!BW34</f>
        <v>0</v>
      </c>
      <c r="Q70" s="197">
        <f>podklady!BX34</f>
        <v>0</v>
      </c>
      <c r="R70" s="197">
        <f>podklady!BY34</f>
        <v>0</v>
      </c>
      <c r="S70" s="197">
        <f>podklady!BZ34</f>
        <v>0</v>
      </c>
      <c r="T70" s="197">
        <f>podklady!CA34</f>
        <v>0</v>
      </c>
      <c r="U70" s="197">
        <f>podklady!CB34</f>
        <v>0</v>
      </c>
      <c r="V70" s="197">
        <f>podklady!CC34</f>
        <v>0</v>
      </c>
      <c r="W70" s="198">
        <f>podklady!CD34</f>
        <v>0</v>
      </c>
      <c r="X70" s="199">
        <f>podklady!CE34</f>
        <v>0</v>
      </c>
      <c r="Y70" s="192">
        <f>podklady!CF34</f>
        <v>0</v>
      </c>
      <c r="Z70" s="140">
        <f t="shared" si="4"/>
        <v>0</v>
      </c>
      <c r="AA70" s="132"/>
      <c r="AB70" s="132"/>
    </row>
    <row r="71" spans="1:28" ht="19.5" customHeight="1" thickBot="1" x14ac:dyDescent="0.3">
      <c r="A71" s="28" t="s">
        <v>33</v>
      </c>
      <c r="B71" s="190">
        <f>podklady!BI35</f>
        <v>3.5009999999999999</v>
      </c>
      <c r="C71" s="191">
        <f>podklady!BJ35</f>
        <v>3.4254000000000002</v>
      </c>
      <c r="D71" s="191">
        <f>podklady!BK35</f>
        <v>3.4367999999999999</v>
      </c>
      <c r="E71" s="191">
        <f>podklady!BL35</f>
        <v>3.4487999999999999</v>
      </c>
      <c r="F71" s="191">
        <f>podklady!BM35</f>
        <v>3.5754000000000001</v>
      </c>
      <c r="G71" s="192">
        <f>podklady!BN35</f>
        <v>4.2659999999999991</v>
      </c>
      <c r="H71" s="193">
        <f>podklady!BO35</f>
        <v>4.8425999999999991</v>
      </c>
      <c r="I71" s="194">
        <f>podklady!BP35</f>
        <v>4.9475999999999996</v>
      </c>
      <c r="J71" s="194">
        <f>podklady!BQ35</f>
        <v>4.6049999999999995</v>
      </c>
      <c r="K71" s="194">
        <f>podklady!BR35</f>
        <v>3.8393999999999999</v>
      </c>
      <c r="L71" s="194">
        <f>podklady!BS35</f>
        <v>3.2963999999999998</v>
      </c>
      <c r="M71" s="194">
        <f>podklady!BT35</f>
        <v>3.0395999999999996</v>
      </c>
      <c r="N71" s="194">
        <f>podklady!BU35</f>
        <v>2.9754</v>
      </c>
      <c r="O71" s="195">
        <f>podklady!BV35</f>
        <v>2.9837999999999996</v>
      </c>
      <c r="P71" s="196">
        <f>podklady!BW35</f>
        <v>3.3083999999999998</v>
      </c>
      <c r="Q71" s="197">
        <f>podklady!BX35</f>
        <v>4.0956000000000001</v>
      </c>
      <c r="R71" s="197">
        <f>podklady!BY35</f>
        <v>4.7519999999999998</v>
      </c>
      <c r="S71" s="197">
        <f>podklady!BZ35</f>
        <v>5.4348000000000001</v>
      </c>
      <c r="T71" s="197">
        <f>podklady!CA35</f>
        <v>7.0061999999999998</v>
      </c>
      <c r="U71" s="197">
        <f>podklady!CB35</f>
        <v>5.8422000000000001</v>
      </c>
      <c r="V71" s="197">
        <f>podklady!CC35</f>
        <v>5.8422000000000001</v>
      </c>
      <c r="W71" s="198">
        <f>podklady!CD35</f>
        <v>4.8719999999999999</v>
      </c>
      <c r="X71" s="199">
        <f>podklady!CE35</f>
        <v>0</v>
      </c>
      <c r="Y71" s="192">
        <f>podklady!CF35</f>
        <v>0</v>
      </c>
      <c r="Z71" s="140">
        <f t="shared" si="4"/>
        <v>93.33659999999999</v>
      </c>
      <c r="AA71" s="132"/>
      <c r="AB71" s="132"/>
    </row>
    <row r="72" spans="1:28" ht="19.5" customHeight="1" thickBot="1" x14ac:dyDescent="0.3">
      <c r="A72" s="28" t="s">
        <v>34</v>
      </c>
      <c r="B72" s="190">
        <f>podklady!BI36</f>
        <v>0</v>
      </c>
      <c r="C72" s="191">
        <f>podklady!BJ36</f>
        <v>0</v>
      </c>
      <c r="D72" s="191">
        <f>podklady!BK36</f>
        <v>0</v>
      </c>
      <c r="E72" s="191">
        <f>podklady!BL36</f>
        <v>0</v>
      </c>
      <c r="F72" s="191">
        <f>podklady!BM36</f>
        <v>0</v>
      </c>
      <c r="G72" s="192">
        <f>podklady!BN36</f>
        <v>0</v>
      </c>
      <c r="H72" s="193">
        <f>podklady!BO36</f>
        <v>0</v>
      </c>
      <c r="I72" s="194">
        <f>podklady!BP36</f>
        <v>0</v>
      </c>
      <c r="J72" s="194">
        <f>podklady!BQ36</f>
        <v>0</v>
      </c>
      <c r="K72" s="194">
        <f>podklady!BR36</f>
        <v>0</v>
      </c>
      <c r="L72" s="194">
        <f>podklady!BS36</f>
        <v>0</v>
      </c>
      <c r="M72" s="194">
        <f>podklady!BT36</f>
        <v>0</v>
      </c>
      <c r="N72" s="194">
        <f>podklady!BU36</f>
        <v>0</v>
      </c>
      <c r="O72" s="195">
        <f>podklady!BV36</f>
        <v>0</v>
      </c>
      <c r="P72" s="196">
        <f>podklady!BW36</f>
        <v>0</v>
      </c>
      <c r="Q72" s="197">
        <f>podklady!BX36</f>
        <v>0</v>
      </c>
      <c r="R72" s="197">
        <f>podklady!BY36</f>
        <v>0</v>
      </c>
      <c r="S72" s="197">
        <f>podklady!BZ36</f>
        <v>0</v>
      </c>
      <c r="T72" s="197">
        <f>podklady!CA36</f>
        <v>0</v>
      </c>
      <c r="U72" s="197">
        <f>podklady!CB36</f>
        <v>0</v>
      </c>
      <c r="V72" s="197">
        <f>podklady!CC36</f>
        <v>0</v>
      </c>
      <c r="W72" s="198">
        <f>podklady!CD36</f>
        <v>0</v>
      </c>
      <c r="X72" s="199">
        <f>podklady!CE36</f>
        <v>0</v>
      </c>
      <c r="Y72" s="192">
        <f>podklady!CF36</f>
        <v>0</v>
      </c>
      <c r="Z72" s="139">
        <f t="shared" si="4"/>
        <v>0</v>
      </c>
      <c r="AA72" s="160" t="s">
        <v>74</v>
      </c>
      <c r="AB72" s="132"/>
    </row>
    <row r="73" spans="1:28" ht="19.5" customHeight="1" thickBot="1" x14ac:dyDescent="0.3">
      <c r="A73" s="29" t="s">
        <v>35</v>
      </c>
      <c r="B73" s="200">
        <f>podklady!BI37</f>
        <v>0</v>
      </c>
      <c r="C73" s="201">
        <f>podklady!BJ37</f>
        <v>0</v>
      </c>
      <c r="D73" s="201">
        <f>podklady!BK37</f>
        <v>0</v>
      </c>
      <c r="E73" s="201">
        <f>podklady!BL37</f>
        <v>0</v>
      </c>
      <c r="F73" s="201">
        <f>podklady!BM37</f>
        <v>0</v>
      </c>
      <c r="G73" s="202">
        <f>podklady!BN37</f>
        <v>0</v>
      </c>
      <c r="H73" s="203">
        <f>podklady!BO37</f>
        <v>0</v>
      </c>
      <c r="I73" s="204">
        <f>podklady!BP37</f>
        <v>0</v>
      </c>
      <c r="J73" s="204">
        <f>podklady!BQ37</f>
        <v>0</v>
      </c>
      <c r="K73" s="204">
        <f>podklady!BR37</f>
        <v>0</v>
      </c>
      <c r="L73" s="204">
        <f>podklady!BS37</f>
        <v>0</v>
      </c>
      <c r="M73" s="204">
        <f>podklady!BT37</f>
        <v>0</v>
      </c>
      <c r="N73" s="204">
        <f>podklady!BU37</f>
        <v>0</v>
      </c>
      <c r="O73" s="205">
        <f>podklady!BV37</f>
        <v>0</v>
      </c>
      <c r="P73" s="206">
        <f>podklady!BW37</f>
        <v>2.2056</v>
      </c>
      <c r="Q73" s="207">
        <f>podklady!BX37</f>
        <v>2.7304000000000004</v>
      </c>
      <c r="R73" s="207">
        <f>podklady!BY37</f>
        <v>3.1680000000000001</v>
      </c>
      <c r="S73" s="207">
        <f>podklady!BZ37</f>
        <v>3.6232000000000002</v>
      </c>
      <c r="T73" s="207">
        <f>podklady!CA37</f>
        <v>4.6707999999999998</v>
      </c>
      <c r="U73" s="207">
        <f>podklady!CB37</f>
        <v>3.8948000000000005</v>
      </c>
      <c r="V73" s="207">
        <f>podklady!CC37</f>
        <v>3.8948000000000005</v>
      </c>
      <c r="W73" s="208">
        <f>podklady!CD37</f>
        <v>3.2480000000000002</v>
      </c>
      <c r="X73" s="209">
        <f>podklady!CE37</f>
        <v>3.1995999999999998</v>
      </c>
      <c r="Y73" s="202">
        <f>podklady!CF37</f>
        <v>2.9036000000000004</v>
      </c>
      <c r="Z73" s="158">
        <f>SUM(B72:Y73)</f>
        <v>33.538800000000002</v>
      </c>
      <c r="AA73" s="168">
        <v>25.33</v>
      </c>
      <c r="AB73" s="132"/>
    </row>
    <row r="74" spans="1:28" ht="19.5" customHeight="1" thickBot="1" x14ac:dyDescent="0.3">
      <c r="W74" s="241" t="s">
        <v>77</v>
      </c>
      <c r="X74" s="242"/>
      <c r="Y74" s="243"/>
      <c r="Z74" s="157">
        <f>SUM(Z41:Z73)</f>
        <v>718.97474999999986</v>
      </c>
      <c r="AA74" s="159">
        <f>Z74*AA73</f>
        <v>18211.630417499997</v>
      </c>
    </row>
  </sheetData>
  <mergeCells count="8">
    <mergeCell ref="W36:Y36"/>
    <mergeCell ref="W74:Y74"/>
    <mergeCell ref="B1:Y1"/>
    <mergeCell ref="B37:J37"/>
    <mergeCell ref="M37:Y37"/>
    <mergeCell ref="Z1:AB1"/>
    <mergeCell ref="B39:Y39"/>
    <mergeCell ref="AA39:AB39"/>
  </mergeCells>
  <conditionalFormatting sqref="Z3:AB35">
    <cfRule type="cellIs" dxfId="71" priority="6" operator="equal">
      <formula>0</formula>
    </cfRule>
    <cfRule type="cellIs" dxfId="70" priority="7" operator="equal">
      <formula>0</formula>
    </cfRule>
    <cfRule type="cellIs" dxfId="69" priority="8" operator="equal">
      <formula>0</formula>
    </cfRule>
  </conditionalFormatting>
  <conditionalFormatting sqref="B41:G73">
    <cfRule type="cellIs" dxfId="68" priority="5" operator="equal">
      <formula>0</formula>
    </cfRule>
  </conditionalFormatting>
  <conditionalFormatting sqref="H41:O73">
    <cfRule type="cellIs" dxfId="67" priority="4" operator="equal">
      <formula>0</formula>
    </cfRule>
  </conditionalFormatting>
  <conditionalFormatting sqref="P41:W73">
    <cfRule type="cellIs" dxfId="66" priority="3" operator="equal">
      <formula>0</formula>
    </cfRule>
  </conditionalFormatting>
  <conditionalFormatting sqref="X41:Y73">
    <cfRule type="cellIs" dxfId="65" priority="2" operator="equal">
      <formula>0</formula>
    </cfRule>
  </conditionalFormatting>
  <conditionalFormatting sqref="Z43:Z73">
    <cfRule type="cellIs" dxfId="64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M41" sqref="M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39" priority="1" operator="equal">
      <formula>0</formula>
    </cfRule>
    <cfRule type="cellIs" dxfId="38" priority="2" operator="equal">
      <formula>0</formula>
    </cfRule>
    <cfRule type="cellIs" dxfId="37" priority="3" operator="equal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N41" sqref="N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36" priority="1" operator="equal">
      <formula>0</formula>
    </cfRule>
    <cfRule type="cellIs" dxfId="35" priority="2" operator="equal">
      <formula>0</formula>
    </cfRule>
    <cfRule type="cellIs" dxfId="34" priority="3" operator="equal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N41" sqref="N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6">
        <f t="shared" ref="AA3:AA9" si="0">SUM(B3:Y3)</f>
        <v>0</v>
      </c>
      <c r="AB3" s="7">
        <f>AA3*podklady!B5</f>
        <v>0</v>
      </c>
      <c r="AC3" s="8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9">
        <f t="shared" si="0"/>
        <v>0</v>
      </c>
      <c r="AB4" s="38">
        <f>AA4*podklady!B6</f>
        <v>0</v>
      </c>
      <c r="AC4" s="43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9">
        <f t="shared" si="0"/>
        <v>0</v>
      </c>
      <c r="AB5" s="38">
        <f>AA5*podklady!B7</f>
        <v>0</v>
      </c>
      <c r="AC5" s="43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9">
        <f t="shared" si="0"/>
        <v>0</v>
      </c>
      <c r="AB6" s="38">
        <f>AA6*podklady!B8</f>
        <v>0</v>
      </c>
      <c r="AC6" s="43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9">
        <f t="shared" si="0"/>
        <v>0</v>
      </c>
      <c r="AB7" s="38">
        <f>AA7*podklady!B9</f>
        <v>0</v>
      </c>
      <c r="AC7" s="43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9">
        <f t="shared" si="0"/>
        <v>0</v>
      </c>
      <c r="AB8" s="38">
        <f>AA8*podklady!B10</f>
        <v>0</v>
      </c>
      <c r="AC8" s="43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9">
        <f t="shared" si="0"/>
        <v>0</v>
      </c>
      <c r="AB9" s="38">
        <f>AA9*podklady!B11</f>
        <v>0</v>
      </c>
      <c r="AC9" s="43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9">
        <f t="shared" ref="AA10:AA35" si="1">SUM(B10:Y10)</f>
        <v>0</v>
      </c>
      <c r="AB10" s="38">
        <f>AA10*podklady!B12</f>
        <v>0</v>
      </c>
      <c r="AC10" s="43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9">
        <f t="shared" si="1"/>
        <v>0</v>
      </c>
      <c r="AB11" s="38">
        <f>AA11*podklady!B13</f>
        <v>0</v>
      </c>
      <c r="AC11" s="43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9">
        <f t="shared" si="1"/>
        <v>0</v>
      </c>
      <c r="AB12" s="38">
        <f>AA12*podklady!B14</f>
        <v>0</v>
      </c>
      <c r="AC12" s="43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9">
        <f t="shared" si="1"/>
        <v>0</v>
      </c>
      <c r="AB13" s="38">
        <f>AA13*podklady!B15</f>
        <v>0</v>
      </c>
      <c r="AC13" s="43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9">
        <f t="shared" si="1"/>
        <v>0</v>
      </c>
      <c r="AB14" s="38">
        <f>AA14*podklady!B16</f>
        <v>0</v>
      </c>
      <c r="AC14" s="43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9">
        <f t="shared" si="1"/>
        <v>0</v>
      </c>
      <c r="AB15" s="38">
        <f>AA15*podklady!B17</f>
        <v>0</v>
      </c>
      <c r="AC15" s="43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9">
        <f t="shared" si="1"/>
        <v>0</v>
      </c>
      <c r="AB16" s="38">
        <f>AA16*podklady!B18</f>
        <v>0</v>
      </c>
      <c r="AC16" s="43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9">
        <f t="shared" si="1"/>
        <v>0</v>
      </c>
      <c r="AB17" s="38">
        <f>AA17*podklady!B19</f>
        <v>0</v>
      </c>
      <c r="AC17" s="43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9">
        <f t="shared" si="1"/>
        <v>0</v>
      </c>
      <c r="AB18" s="38">
        <f>AA18*podklady!B20</f>
        <v>0</v>
      </c>
      <c r="AC18" s="43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9">
        <f t="shared" si="1"/>
        <v>0</v>
      </c>
      <c r="AB19" s="38">
        <f>AA19*podklady!B21</f>
        <v>0</v>
      </c>
      <c r="AC19" s="43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9">
        <f t="shared" si="1"/>
        <v>0</v>
      </c>
      <c r="AB20" s="38">
        <f>AA20*podklady!B22</f>
        <v>0</v>
      </c>
      <c r="AC20" s="43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9">
        <f t="shared" si="1"/>
        <v>0</v>
      </c>
      <c r="AB21" s="38">
        <f>AA21*podklady!B23</f>
        <v>0</v>
      </c>
      <c r="AC21" s="43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9">
        <f t="shared" si="1"/>
        <v>0</v>
      </c>
      <c r="AB22" s="38">
        <f>AA22*podklady!B24</f>
        <v>0</v>
      </c>
      <c r="AC22" s="43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9">
        <f t="shared" si="1"/>
        <v>0</v>
      </c>
      <c r="AB23" s="38">
        <f>AA23*podklady!B25</f>
        <v>0</v>
      </c>
      <c r="AC23" s="43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9">
        <f t="shared" si="1"/>
        <v>0</v>
      </c>
      <c r="AB24" s="38">
        <f>AA24*podklady!B26</f>
        <v>0</v>
      </c>
      <c r="AC24" s="43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9">
        <f t="shared" si="1"/>
        <v>0</v>
      </c>
      <c r="AB25" s="38">
        <f>AA25*podklady!B27</f>
        <v>0</v>
      </c>
      <c r="AC25" s="43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9">
        <f t="shared" si="1"/>
        <v>0</v>
      </c>
      <c r="AB26" s="38">
        <f>AA26*podklady!B28</f>
        <v>0</v>
      </c>
      <c r="AC26" s="43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9">
        <f t="shared" si="1"/>
        <v>0</v>
      </c>
      <c r="AB27" s="38">
        <f>AA27*podklady!B29</f>
        <v>0</v>
      </c>
      <c r="AC27" s="43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9">
        <f t="shared" si="1"/>
        <v>0</v>
      </c>
      <c r="AB28" s="38">
        <f>AA28*podklady!B30</f>
        <v>0</v>
      </c>
      <c r="AC28" s="43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9">
        <f t="shared" si="1"/>
        <v>0</v>
      </c>
      <c r="AB29" s="38">
        <f>AA29*podklady!B31</f>
        <v>0</v>
      </c>
      <c r="AC29" s="43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9">
        <f t="shared" si="1"/>
        <v>0</v>
      </c>
      <c r="AB30" s="38">
        <f>AA30*podklady!B32</f>
        <v>0</v>
      </c>
      <c r="AC30" s="43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9">
        <f t="shared" si="1"/>
        <v>0</v>
      </c>
      <c r="AB31" s="38">
        <f>AA31*podklady!B33</f>
        <v>0</v>
      </c>
      <c r="AC31" s="43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9">
        <f t="shared" si="1"/>
        <v>0</v>
      </c>
      <c r="AB32" s="38">
        <f>AA32*podklady!B34</f>
        <v>0</v>
      </c>
      <c r="AC32" s="43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9">
        <f t="shared" si="1"/>
        <v>0</v>
      </c>
      <c r="AB33" s="38">
        <f>AA33*podklady!B35</f>
        <v>0</v>
      </c>
      <c r="AC33" s="43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9">
        <f t="shared" si="1"/>
        <v>0</v>
      </c>
      <c r="AB34" s="38">
        <f>AA34*podklady!B36</f>
        <v>0</v>
      </c>
      <c r="AC34" s="43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0">
        <f t="shared" si="1"/>
        <v>0</v>
      </c>
      <c r="AB35" s="44">
        <f>AA35*podklady!B37</f>
        <v>0</v>
      </c>
      <c r="AC35" s="45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33" priority="1" operator="equal">
      <formula>0</formula>
    </cfRule>
    <cfRule type="cellIs" dxfId="32" priority="2" operator="equal">
      <formula>0</formula>
    </cfRule>
    <cfRule type="cellIs" dxfId="31" priority="3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R41" sqref="R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30" priority="1" operator="equal">
      <formula>0</formula>
    </cfRule>
    <cfRule type="cellIs" dxfId="29" priority="2" operator="equal">
      <formula>0</formula>
    </cfRule>
    <cfRule type="cellIs" dxfId="28" priority="3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P41" sqref="P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6">
        <f t="shared" ref="AA3:AA9" si="0">SUM(B3:Y3)</f>
        <v>0</v>
      </c>
      <c r="AB3" s="7">
        <f>AA3*podklady!B5</f>
        <v>0</v>
      </c>
      <c r="AC3" s="8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9">
        <f t="shared" si="0"/>
        <v>0</v>
      </c>
      <c r="AB4" s="38">
        <f>AA4*podklady!B6</f>
        <v>0</v>
      </c>
      <c r="AC4" s="43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9">
        <f t="shared" si="0"/>
        <v>0</v>
      </c>
      <c r="AB5" s="38">
        <f>AA5*podklady!B7</f>
        <v>0</v>
      </c>
      <c r="AC5" s="43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9">
        <f t="shared" si="0"/>
        <v>0</v>
      </c>
      <c r="AB6" s="38">
        <f>AA6*podklady!B8</f>
        <v>0</v>
      </c>
      <c r="AC6" s="43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9">
        <f t="shared" si="0"/>
        <v>0</v>
      </c>
      <c r="AB7" s="38">
        <f>AA7*podklady!B9</f>
        <v>0</v>
      </c>
      <c r="AC7" s="43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9">
        <f t="shared" si="0"/>
        <v>0</v>
      </c>
      <c r="AB8" s="38">
        <f>AA8*podklady!B10</f>
        <v>0</v>
      </c>
      <c r="AC8" s="43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9">
        <f t="shared" si="0"/>
        <v>0</v>
      </c>
      <c r="AB9" s="38">
        <f>AA9*podklady!B11</f>
        <v>0</v>
      </c>
      <c r="AC9" s="43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9">
        <f t="shared" ref="AA10:AA35" si="1">SUM(B10:Y10)</f>
        <v>0</v>
      </c>
      <c r="AB10" s="38">
        <f>AA10*podklady!B12</f>
        <v>0</v>
      </c>
      <c r="AC10" s="43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9">
        <f t="shared" si="1"/>
        <v>0</v>
      </c>
      <c r="AB11" s="38">
        <f>AA11*podklady!B13</f>
        <v>0</v>
      </c>
      <c r="AC11" s="43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9">
        <f t="shared" si="1"/>
        <v>0</v>
      </c>
      <c r="AB12" s="38">
        <f>AA12*podklady!B14</f>
        <v>0</v>
      </c>
      <c r="AC12" s="43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9">
        <f t="shared" si="1"/>
        <v>0</v>
      </c>
      <c r="AB13" s="38">
        <f>AA13*podklady!B15</f>
        <v>0</v>
      </c>
      <c r="AC13" s="43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9">
        <f t="shared" si="1"/>
        <v>0</v>
      </c>
      <c r="AB14" s="38">
        <f>AA14*podklady!B16</f>
        <v>0</v>
      </c>
      <c r="AC14" s="43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9">
        <f t="shared" si="1"/>
        <v>0</v>
      </c>
      <c r="AB15" s="38">
        <f>AA15*podklady!B17</f>
        <v>0</v>
      </c>
      <c r="AC15" s="43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9">
        <f t="shared" si="1"/>
        <v>0</v>
      </c>
      <c r="AB16" s="38">
        <f>AA16*podklady!B18</f>
        <v>0</v>
      </c>
      <c r="AC16" s="43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9">
        <f t="shared" si="1"/>
        <v>0</v>
      </c>
      <c r="AB17" s="38">
        <f>AA17*podklady!B19</f>
        <v>0</v>
      </c>
      <c r="AC17" s="43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9">
        <f t="shared" si="1"/>
        <v>0</v>
      </c>
      <c r="AB18" s="38">
        <f>AA18*podklady!B20</f>
        <v>0</v>
      </c>
      <c r="AC18" s="43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9">
        <f t="shared" si="1"/>
        <v>0</v>
      </c>
      <c r="AB19" s="38">
        <f>AA19*podklady!B21</f>
        <v>0</v>
      </c>
      <c r="AC19" s="43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9">
        <f t="shared" si="1"/>
        <v>0</v>
      </c>
      <c r="AB20" s="38">
        <f>AA20*podklady!B22</f>
        <v>0</v>
      </c>
      <c r="AC20" s="43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9">
        <f t="shared" si="1"/>
        <v>0</v>
      </c>
      <c r="AB21" s="38">
        <f>AA21*podklady!B23</f>
        <v>0</v>
      </c>
      <c r="AC21" s="43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9">
        <f t="shared" si="1"/>
        <v>0</v>
      </c>
      <c r="AB22" s="38">
        <f>AA22*podklady!B24</f>
        <v>0</v>
      </c>
      <c r="AC22" s="43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9">
        <f t="shared" si="1"/>
        <v>0</v>
      </c>
      <c r="AB23" s="38">
        <f>AA23*podklady!B25</f>
        <v>0</v>
      </c>
      <c r="AC23" s="43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9">
        <f t="shared" si="1"/>
        <v>0</v>
      </c>
      <c r="AB24" s="38">
        <f>AA24*podklady!B26</f>
        <v>0</v>
      </c>
      <c r="AC24" s="43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9">
        <f t="shared" si="1"/>
        <v>0</v>
      </c>
      <c r="AB25" s="38">
        <f>AA25*podklady!B27</f>
        <v>0</v>
      </c>
      <c r="AC25" s="43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9">
        <f t="shared" si="1"/>
        <v>0</v>
      </c>
      <c r="AB26" s="38">
        <f>AA26*podklady!B28</f>
        <v>0</v>
      </c>
      <c r="AC26" s="43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9">
        <f t="shared" si="1"/>
        <v>0</v>
      </c>
      <c r="AB27" s="38">
        <f>AA27*podklady!B29</f>
        <v>0</v>
      </c>
      <c r="AC27" s="43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9">
        <f t="shared" si="1"/>
        <v>0</v>
      </c>
      <c r="AB28" s="38">
        <f>AA28*podklady!B30</f>
        <v>0</v>
      </c>
      <c r="AC28" s="43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9">
        <f t="shared" si="1"/>
        <v>0</v>
      </c>
      <c r="AB29" s="38">
        <f>AA29*podklady!B31</f>
        <v>0</v>
      </c>
      <c r="AC29" s="43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9">
        <f t="shared" si="1"/>
        <v>0</v>
      </c>
      <c r="AB30" s="38">
        <f>AA30*podklady!B32</f>
        <v>0</v>
      </c>
      <c r="AC30" s="43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9">
        <f t="shared" si="1"/>
        <v>0</v>
      </c>
      <c r="AB31" s="38">
        <f>AA31*podklady!B33</f>
        <v>0</v>
      </c>
      <c r="AC31" s="43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9">
        <f t="shared" si="1"/>
        <v>0</v>
      </c>
      <c r="AB32" s="38">
        <f>AA32*podklady!B34</f>
        <v>0</v>
      </c>
      <c r="AC32" s="43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9">
        <f t="shared" si="1"/>
        <v>0</v>
      </c>
      <c r="AB33" s="38">
        <f>AA33*podklady!B35</f>
        <v>0</v>
      </c>
      <c r="AC33" s="43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9">
        <f t="shared" si="1"/>
        <v>0</v>
      </c>
      <c r="AB34" s="38">
        <f>AA34*podklady!B36</f>
        <v>0</v>
      </c>
      <c r="AC34" s="43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0">
        <f t="shared" si="1"/>
        <v>0</v>
      </c>
      <c r="AB35" s="44">
        <f>AA35*podklady!B37</f>
        <v>0</v>
      </c>
      <c r="AC35" s="45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27" priority="1" operator="equal">
      <formula>0</formula>
    </cfRule>
    <cfRule type="cellIs" dxfId="26" priority="2" operator="equal">
      <formula>0</formula>
    </cfRule>
    <cfRule type="cellIs" dxfId="25" priority="3" operator="equal">
      <formula>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P42" sqref="P42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24" priority="1" operator="equal">
      <formula>0</formula>
    </cfRule>
    <cfRule type="cellIs" dxfId="23" priority="2" operator="equal">
      <formula>0</formula>
    </cfRule>
    <cfRule type="cellIs" dxfId="22" priority="3" operator="equal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Q41" sqref="Q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21" priority="1" operator="equal">
      <formula>0</formula>
    </cfRule>
    <cfRule type="cellIs" dxfId="20" priority="2" operator="equal">
      <formula>0</formula>
    </cfRule>
    <cfRule type="cellIs" dxfId="19" priority="3" operator="equal">
      <formula>0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N41" sqref="N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18" priority="1" operator="equal">
      <formula>0</formula>
    </cfRule>
    <cfRule type="cellIs" dxfId="17" priority="2" operator="equal">
      <formula>0</formula>
    </cfRule>
    <cfRule type="cellIs" dxfId="16" priority="3" operator="equal">
      <formula>0</formula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T42" sqref="T42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46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47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108"/>
      <c r="Q3" s="82"/>
      <c r="R3" s="82"/>
      <c r="S3" s="82"/>
      <c r="T3" s="82"/>
      <c r="U3" s="82"/>
      <c r="V3" s="82"/>
      <c r="W3" s="82"/>
      <c r="X3" s="76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109"/>
      <c r="Q4" s="91"/>
      <c r="R4" s="91"/>
      <c r="S4" s="91"/>
      <c r="T4" s="91"/>
      <c r="U4" s="91"/>
      <c r="V4" s="91"/>
      <c r="W4" s="91"/>
      <c r="X4" s="8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109"/>
      <c r="Q5" s="91"/>
      <c r="R5" s="91"/>
      <c r="S5" s="91"/>
      <c r="T5" s="91"/>
      <c r="U5" s="91"/>
      <c r="V5" s="91"/>
      <c r="W5" s="91"/>
      <c r="X5" s="8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109"/>
      <c r="Q6" s="91"/>
      <c r="R6" s="91"/>
      <c r="S6" s="91"/>
      <c r="T6" s="91"/>
      <c r="U6" s="91"/>
      <c r="V6" s="91"/>
      <c r="W6" s="91"/>
      <c r="X6" s="8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109"/>
      <c r="Q7" s="91"/>
      <c r="R7" s="91"/>
      <c r="S7" s="91"/>
      <c r="T7" s="91"/>
      <c r="U7" s="91"/>
      <c r="V7" s="91"/>
      <c r="W7" s="91"/>
      <c r="X7" s="8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109"/>
      <c r="Q8" s="91"/>
      <c r="R8" s="91"/>
      <c r="S8" s="91"/>
      <c r="T8" s="91"/>
      <c r="U8" s="91"/>
      <c r="V8" s="91"/>
      <c r="W8" s="91"/>
      <c r="X8" s="8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109"/>
      <c r="Q9" s="91"/>
      <c r="R9" s="91"/>
      <c r="S9" s="91"/>
      <c r="T9" s="91"/>
      <c r="U9" s="91"/>
      <c r="V9" s="91"/>
      <c r="W9" s="91"/>
      <c r="X9" s="8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109"/>
      <c r="Q10" s="91"/>
      <c r="R10" s="91"/>
      <c r="S10" s="91"/>
      <c r="T10" s="91"/>
      <c r="U10" s="91"/>
      <c r="V10" s="91"/>
      <c r="W10" s="91"/>
      <c r="X10" s="8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109"/>
      <c r="Q11" s="91"/>
      <c r="R11" s="91"/>
      <c r="S11" s="91"/>
      <c r="T11" s="91"/>
      <c r="U11" s="91"/>
      <c r="V11" s="91"/>
      <c r="W11" s="91"/>
      <c r="X11" s="8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109"/>
      <c r="Q12" s="91"/>
      <c r="R12" s="91"/>
      <c r="S12" s="91"/>
      <c r="T12" s="91"/>
      <c r="U12" s="91"/>
      <c r="V12" s="91"/>
      <c r="W12" s="91"/>
      <c r="X12" s="8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109"/>
      <c r="Q13" s="91"/>
      <c r="R13" s="91"/>
      <c r="S13" s="91"/>
      <c r="T13" s="91"/>
      <c r="U13" s="91"/>
      <c r="V13" s="91"/>
      <c r="W13" s="91"/>
      <c r="X13" s="8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109"/>
      <c r="Q14" s="91"/>
      <c r="R14" s="91"/>
      <c r="S14" s="91"/>
      <c r="T14" s="91"/>
      <c r="U14" s="91"/>
      <c r="V14" s="91"/>
      <c r="W14" s="91"/>
      <c r="X14" s="8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109"/>
      <c r="Q15" s="91"/>
      <c r="R15" s="91"/>
      <c r="S15" s="91"/>
      <c r="T15" s="91"/>
      <c r="U15" s="91"/>
      <c r="V15" s="91"/>
      <c r="W15" s="91"/>
      <c r="X15" s="8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109"/>
      <c r="Q16" s="91"/>
      <c r="R16" s="91"/>
      <c r="S16" s="91"/>
      <c r="T16" s="91"/>
      <c r="U16" s="91"/>
      <c r="V16" s="91"/>
      <c r="W16" s="91"/>
      <c r="X16" s="8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109"/>
      <c r="Q17" s="91"/>
      <c r="R17" s="91"/>
      <c r="S17" s="91"/>
      <c r="T17" s="91"/>
      <c r="U17" s="91"/>
      <c r="V17" s="91"/>
      <c r="W17" s="91"/>
      <c r="X17" s="8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109"/>
      <c r="Q18" s="91"/>
      <c r="R18" s="91"/>
      <c r="S18" s="91"/>
      <c r="T18" s="91"/>
      <c r="U18" s="91"/>
      <c r="V18" s="91"/>
      <c r="W18" s="91"/>
      <c r="X18" s="8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109"/>
      <c r="Q19" s="91"/>
      <c r="R19" s="91"/>
      <c r="S19" s="91"/>
      <c r="T19" s="91"/>
      <c r="U19" s="91"/>
      <c r="V19" s="91"/>
      <c r="W19" s="91"/>
      <c r="X19" s="8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109"/>
      <c r="Q20" s="91"/>
      <c r="R20" s="91"/>
      <c r="S20" s="91"/>
      <c r="T20" s="91"/>
      <c r="U20" s="91"/>
      <c r="V20" s="91"/>
      <c r="W20" s="91"/>
      <c r="X20" s="8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109"/>
      <c r="Q21" s="91"/>
      <c r="R21" s="91"/>
      <c r="S21" s="91"/>
      <c r="T21" s="91"/>
      <c r="U21" s="91"/>
      <c r="V21" s="91"/>
      <c r="W21" s="91"/>
      <c r="X21" s="8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109"/>
      <c r="Q22" s="91"/>
      <c r="R22" s="91"/>
      <c r="S22" s="91"/>
      <c r="T22" s="91"/>
      <c r="U22" s="91"/>
      <c r="V22" s="91"/>
      <c r="W22" s="91"/>
      <c r="X22" s="8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109"/>
      <c r="Q23" s="91"/>
      <c r="R23" s="91"/>
      <c r="S23" s="91"/>
      <c r="T23" s="91"/>
      <c r="U23" s="91"/>
      <c r="V23" s="91"/>
      <c r="W23" s="91"/>
      <c r="X23" s="8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109"/>
      <c r="Q24" s="91"/>
      <c r="R24" s="91"/>
      <c r="S24" s="91"/>
      <c r="T24" s="91"/>
      <c r="U24" s="91"/>
      <c r="V24" s="91"/>
      <c r="W24" s="91"/>
      <c r="X24" s="8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109"/>
      <c r="Q25" s="91"/>
      <c r="R25" s="91"/>
      <c r="S25" s="91"/>
      <c r="T25" s="91"/>
      <c r="U25" s="91"/>
      <c r="V25" s="91"/>
      <c r="W25" s="91"/>
      <c r="X25" s="8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109"/>
      <c r="Q26" s="91"/>
      <c r="R26" s="91"/>
      <c r="S26" s="91"/>
      <c r="T26" s="91"/>
      <c r="U26" s="91"/>
      <c r="V26" s="91"/>
      <c r="W26" s="91"/>
      <c r="X26" s="8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109"/>
      <c r="Q27" s="91"/>
      <c r="R27" s="91"/>
      <c r="S27" s="91"/>
      <c r="T27" s="91"/>
      <c r="U27" s="91"/>
      <c r="V27" s="91"/>
      <c r="W27" s="91"/>
      <c r="X27" s="8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109"/>
      <c r="Q28" s="91"/>
      <c r="R28" s="91"/>
      <c r="S28" s="91"/>
      <c r="T28" s="91"/>
      <c r="U28" s="91"/>
      <c r="V28" s="91"/>
      <c r="W28" s="91"/>
      <c r="X28" s="8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109"/>
      <c r="Q29" s="91"/>
      <c r="R29" s="91"/>
      <c r="S29" s="91"/>
      <c r="T29" s="91"/>
      <c r="U29" s="91"/>
      <c r="V29" s="91"/>
      <c r="W29" s="91"/>
      <c r="X29" s="8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109"/>
      <c r="Q30" s="91"/>
      <c r="R30" s="91"/>
      <c r="S30" s="91"/>
      <c r="T30" s="91"/>
      <c r="U30" s="91"/>
      <c r="V30" s="91"/>
      <c r="W30" s="91"/>
      <c r="X30" s="8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109"/>
      <c r="Q31" s="91"/>
      <c r="R31" s="91"/>
      <c r="S31" s="91"/>
      <c r="T31" s="91"/>
      <c r="U31" s="91"/>
      <c r="V31" s="91"/>
      <c r="W31" s="91"/>
      <c r="X31" s="8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109"/>
      <c r="Q32" s="91"/>
      <c r="R32" s="91"/>
      <c r="S32" s="91"/>
      <c r="T32" s="91"/>
      <c r="U32" s="91"/>
      <c r="V32" s="91"/>
      <c r="W32" s="91"/>
      <c r="X32" s="8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109"/>
      <c r="Q33" s="91"/>
      <c r="R33" s="91"/>
      <c r="S33" s="91"/>
      <c r="T33" s="91"/>
      <c r="U33" s="91"/>
      <c r="V33" s="91"/>
      <c r="W33" s="91"/>
      <c r="X33" s="8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109"/>
      <c r="Q34" s="91"/>
      <c r="R34" s="91"/>
      <c r="S34" s="91"/>
      <c r="T34" s="91"/>
      <c r="U34" s="91"/>
      <c r="V34" s="91"/>
      <c r="W34" s="91"/>
      <c r="X34" s="8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110"/>
      <c r="Q35" s="100"/>
      <c r="R35" s="100"/>
      <c r="S35" s="100"/>
      <c r="T35" s="100"/>
      <c r="U35" s="100"/>
      <c r="V35" s="100"/>
      <c r="W35" s="100"/>
      <c r="X35" s="94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15" priority="1" operator="equal">
      <formula>0</formula>
    </cfRule>
    <cfRule type="cellIs" dxfId="14" priority="2" operator="equal">
      <formula>0</formula>
    </cfRule>
    <cfRule type="cellIs" dxfId="13" priority="3" operator="equal">
      <formula>0</formula>
    </cfRule>
  </conditionalFormatting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S41" sqref="S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12" priority="1" operator="equal">
      <formula>0</formula>
    </cfRule>
    <cfRule type="cellIs" dxfId="11" priority="2" operator="equal">
      <formula>0</formula>
    </cfRule>
    <cfRule type="cellIs" dxfId="10" priority="3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AG24" sqref="AG24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14" t="s">
        <v>62</v>
      </c>
      <c r="AB2" s="22" t="s">
        <v>60</v>
      </c>
      <c r="AC2" s="18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24">
        <f>AA4*podklady!B6</f>
        <v>0</v>
      </c>
      <c r="AC4" s="20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24">
        <f>AA5*podklady!B7</f>
        <v>0</v>
      </c>
      <c r="AC5" s="20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24">
        <f>AA6*podklady!B8</f>
        <v>0</v>
      </c>
      <c r="AC6" s="20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24">
        <f>AA7*podklady!B9</f>
        <v>0</v>
      </c>
      <c r="AC7" s="20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24">
        <f>AA8*podklady!B10</f>
        <v>0</v>
      </c>
      <c r="AC8" s="20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24">
        <f>AA9*podklady!B11</f>
        <v>0</v>
      </c>
      <c r="AC9" s="20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24">
        <f>AA10*podklady!B12</f>
        <v>0</v>
      </c>
      <c r="AC10" s="20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24">
        <f>AA11*podklady!B13</f>
        <v>0</v>
      </c>
      <c r="AC11" s="20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24">
        <f>AA12*podklady!B14</f>
        <v>0</v>
      </c>
      <c r="AC12" s="20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24">
        <f>AA13*podklady!B15</f>
        <v>0</v>
      </c>
      <c r="AC13" s="20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24">
        <f>AA14*podklady!B16</f>
        <v>0</v>
      </c>
      <c r="AC14" s="20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24">
        <f>AA15*podklady!B17</f>
        <v>0</v>
      </c>
      <c r="AC15" s="20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24">
        <f>AA16*podklady!B18</f>
        <v>0</v>
      </c>
      <c r="AC16" s="20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24">
        <f>AA17*podklady!B19</f>
        <v>0</v>
      </c>
      <c r="AC17" s="20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24">
        <f>AA18*podklady!B20</f>
        <v>0</v>
      </c>
      <c r="AC18" s="20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24">
        <f>AA19*podklady!B21</f>
        <v>0</v>
      </c>
      <c r="AC19" s="20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24">
        <f>AA20*podklady!B22</f>
        <v>0</v>
      </c>
      <c r="AC20" s="20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24">
        <f>AA21*podklady!B23</f>
        <v>0</v>
      </c>
      <c r="AC21" s="20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24">
        <f>AA22*podklady!B24</f>
        <v>0</v>
      </c>
      <c r="AC22" s="20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24">
        <f>AA23*podklady!B25</f>
        <v>0</v>
      </c>
      <c r="AC23" s="20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24">
        <f>AA24*podklady!B26</f>
        <v>0</v>
      </c>
      <c r="AC24" s="20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24">
        <f>AA25*podklady!B27</f>
        <v>0</v>
      </c>
      <c r="AC25" s="20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24">
        <f>AA26*podklady!B28</f>
        <v>0</v>
      </c>
      <c r="AC26" s="20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24">
        <f>AA27*podklady!B29</f>
        <v>0</v>
      </c>
      <c r="AC27" s="20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24">
        <f>AA28*podklady!B30</f>
        <v>0</v>
      </c>
      <c r="AC28" s="20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24">
        <f>AA29*podklady!B31</f>
        <v>0</v>
      </c>
      <c r="AC29" s="20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24">
        <f>AA30*podklady!B32</f>
        <v>0</v>
      </c>
      <c r="AC30" s="20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24">
        <f>AA31*podklady!B33</f>
        <v>0</v>
      </c>
      <c r="AC31" s="20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24">
        <f>AA32*podklady!B34</f>
        <v>0</v>
      </c>
      <c r="AC32" s="20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24">
        <f>AA33*podklady!B35</f>
        <v>0</v>
      </c>
      <c r="AC33" s="20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24">
        <f>AA34*podklady!B36</f>
        <v>0</v>
      </c>
      <c r="AC34" s="20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25">
        <f>AA35*podklady!B37</f>
        <v>0</v>
      </c>
      <c r="AC35" s="21">
        <f>AA35*podklady!C37</f>
        <v>0</v>
      </c>
    </row>
    <row r="36" spans="1:29" ht="19.5" customHeight="1" thickBot="1" x14ac:dyDescent="0.3">
      <c r="AA36" s="12">
        <f>SUM(AA3:AA35)</f>
        <v>0</v>
      </c>
      <c r="AB36" s="12">
        <f>SUM(AB3:AB35)</f>
        <v>0</v>
      </c>
      <c r="AC36" s="13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63" priority="1" operator="equal">
      <formula>0</formula>
    </cfRule>
    <cfRule type="cellIs" dxfId="62" priority="2" operator="equal">
      <formula>0</formula>
    </cfRule>
    <cfRule type="cellIs" dxfId="61" priority="3" operator="equal">
      <formula>0</formula>
    </cfRule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U42" sqref="U42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45408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8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9" priority="1" operator="equal">
      <formula>0</formula>
    </cfRule>
    <cfRule type="cellIs" dxfId="8" priority="2" operator="equal">
      <formula>0</formula>
    </cfRule>
    <cfRule type="cellIs" dxfId="7" priority="3" operator="equal">
      <formula>0</formula>
    </cfRule>
  </conditionalFormatting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U41" sqref="U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45411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6" priority="1" operator="equal">
      <formula>0</formula>
    </cfRule>
    <cfRule type="cellIs" dxfId="5" priority="2" operator="equal">
      <formula>0</formula>
    </cfRule>
    <cfRule type="cellIs" dxfId="4" priority="3" operator="equal">
      <formula>0</formula>
    </cfRule>
  </conditionalFormatting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AJ23" sqref="AJ23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45412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K13" sqref="K13"/>
    </sheetView>
  </sheetViews>
  <sheetFormatPr defaultRowHeight="15" x14ac:dyDescent="0.25"/>
  <cols>
    <col min="1" max="1" width="27.85546875" customWidth="1"/>
    <col min="2" max="3" width="20.7109375" customWidth="1"/>
  </cols>
  <sheetData>
    <row r="1" spans="1:3" ht="24" customHeight="1" thickBot="1" x14ac:dyDescent="0.3">
      <c r="A1" s="53"/>
      <c r="B1" s="54" t="s">
        <v>64</v>
      </c>
      <c r="C1" s="55" t="s">
        <v>65</v>
      </c>
    </row>
    <row r="2" spans="1:3" s="50" customFormat="1" ht="19.5" customHeight="1" x14ac:dyDescent="0.25">
      <c r="A2" s="60">
        <v>45383</v>
      </c>
      <c r="B2" s="66">
        <f>'1.4.2024'!AA36</f>
        <v>19.788999999999998</v>
      </c>
      <c r="C2" s="57">
        <f>'1.4.2024'!AB36</f>
        <v>10.425000000000001</v>
      </c>
    </row>
    <row r="3" spans="1:3" s="50" customFormat="1" ht="19.5" customHeight="1" x14ac:dyDescent="0.25">
      <c r="A3" s="61">
        <v>45384</v>
      </c>
      <c r="B3" s="67">
        <f>'2.4.2024'!AB36</f>
        <v>0</v>
      </c>
      <c r="C3" s="51">
        <f>'2.4.2024'!AC36</f>
        <v>0</v>
      </c>
    </row>
    <row r="4" spans="1:3" s="50" customFormat="1" ht="19.5" customHeight="1" x14ac:dyDescent="0.25">
      <c r="A4" s="61">
        <v>45385</v>
      </c>
      <c r="B4" s="67">
        <f>'3.4.2024'!AB36</f>
        <v>0</v>
      </c>
      <c r="C4" s="51">
        <f>'3.4.2024'!AC36</f>
        <v>0</v>
      </c>
    </row>
    <row r="5" spans="1:3" s="50" customFormat="1" ht="19.5" customHeight="1" x14ac:dyDescent="0.25">
      <c r="A5" s="61">
        <v>45386</v>
      </c>
      <c r="B5" s="67">
        <f>'4.4.2024'!AB36</f>
        <v>0</v>
      </c>
      <c r="C5" s="51">
        <f>'4.4.2024'!AC36</f>
        <v>0</v>
      </c>
    </row>
    <row r="6" spans="1:3" s="50" customFormat="1" ht="19.5" customHeight="1" x14ac:dyDescent="0.25">
      <c r="A6" s="61">
        <v>45387</v>
      </c>
      <c r="B6" s="67">
        <f>'5.4.2024'!AB36</f>
        <v>0</v>
      </c>
      <c r="C6" s="51">
        <f>'5.4.2024'!AC36</f>
        <v>0</v>
      </c>
    </row>
    <row r="7" spans="1:3" s="50" customFormat="1" ht="19.5" customHeight="1" x14ac:dyDescent="0.25">
      <c r="A7" s="62">
        <v>45388</v>
      </c>
      <c r="B7" s="68"/>
      <c r="C7" s="59"/>
    </row>
    <row r="8" spans="1:3" s="50" customFormat="1" ht="19.5" customHeight="1" thickBot="1" x14ac:dyDescent="0.3">
      <c r="A8" s="63">
        <v>45389</v>
      </c>
      <c r="B8" s="69"/>
      <c r="C8" s="58"/>
    </row>
    <row r="9" spans="1:3" s="50" customFormat="1" ht="19.5" customHeight="1" x14ac:dyDescent="0.25">
      <c r="A9" s="60">
        <v>45390</v>
      </c>
      <c r="B9" s="66">
        <f>'8.4.2024'!AB36</f>
        <v>0</v>
      </c>
      <c r="C9" s="57">
        <f>'8.4.2024'!AC36</f>
        <v>0</v>
      </c>
    </row>
    <row r="10" spans="1:3" s="50" customFormat="1" ht="19.5" customHeight="1" x14ac:dyDescent="0.25">
      <c r="A10" s="61">
        <v>45391</v>
      </c>
      <c r="B10" s="67">
        <f>'9.4.2024'!AB36</f>
        <v>0</v>
      </c>
      <c r="C10" s="51">
        <f>'9.4.2024'!AC36</f>
        <v>0</v>
      </c>
    </row>
    <row r="11" spans="1:3" s="50" customFormat="1" ht="19.5" customHeight="1" x14ac:dyDescent="0.25">
      <c r="A11" s="61">
        <v>45392</v>
      </c>
      <c r="B11" s="67">
        <f>'10.4.2024'!AB36</f>
        <v>0</v>
      </c>
      <c r="C11" s="51">
        <f>'10.4.2024'!AC36</f>
        <v>0</v>
      </c>
    </row>
    <row r="12" spans="1:3" s="50" customFormat="1" ht="19.5" customHeight="1" x14ac:dyDescent="0.25">
      <c r="A12" s="61">
        <v>45393</v>
      </c>
      <c r="B12" s="67">
        <f>'11.4.2024'!AB36</f>
        <v>0</v>
      </c>
      <c r="C12" s="51">
        <f>'11.4.2024'!AC36</f>
        <v>0</v>
      </c>
    </row>
    <row r="13" spans="1:3" s="50" customFormat="1" ht="19.5" customHeight="1" x14ac:dyDescent="0.25">
      <c r="A13" s="61">
        <v>45394</v>
      </c>
      <c r="B13" s="67">
        <f>'12.4.2024'!AB36</f>
        <v>0</v>
      </c>
      <c r="C13" s="51">
        <f>'12.4.2024'!AC36</f>
        <v>0</v>
      </c>
    </row>
    <row r="14" spans="1:3" s="50" customFormat="1" ht="19.5" customHeight="1" x14ac:dyDescent="0.25">
      <c r="A14" s="62">
        <v>45395</v>
      </c>
      <c r="B14" s="68"/>
      <c r="C14" s="59"/>
    </row>
    <row r="15" spans="1:3" s="50" customFormat="1" ht="19.5" customHeight="1" thickBot="1" x14ac:dyDescent="0.3">
      <c r="A15" s="63">
        <v>45396</v>
      </c>
      <c r="B15" s="69"/>
      <c r="C15" s="58"/>
    </row>
    <row r="16" spans="1:3" s="50" customFormat="1" ht="19.5" customHeight="1" x14ac:dyDescent="0.25">
      <c r="A16" s="60">
        <v>45397</v>
      </c>
      <c r="B16" s="66">
        <f>'15.4.2024'!AB36</f>
        <v>0</v>
      </c>
      <c r="C16" s="57">
        <f>'15.4.2024'!AC36</f>
        <v>0</v>
      </c>
    </row>
    <row r="17" spans="1:3" s="50" customFormat="1" ht="19.5" customHeight="1" x14ac:dyDescent="0.25">
      <c r="A17" s="61">
        <v>45398</v>
      </c>
      <c r="B17" s="67">
        <f>'16.4.2024'!AB36</f>
        <v>0</v>
      </c>
      <c r="C17" s="51">
        <f>'16.4.2024'!AC36</f>
        <v>0</v>
      </c>
    </row>
    <row r="18" spans="1:3" s="50" customFormat="1" ht="19.5" customHeight="1" x14ac:dyDescent="0.25">
      <c r="A18" s="61">
        <v>45399</v>
      </c>
      <c r="B18" s="67">
        <f>'17.4.2024'!AB36</f>
        <v>0</v>
      </c>
      <c r="C18" s="51">
        <f>'17.4.2024'!AC36</f>
        <v>0</v>
      </c>
    </row>
    <row r="19" spans="1:3" s="50" customFormat="1" ht="19.5" customHeight="1" x14ac:dyDescent="0.25">
      <c r="A19" s="61">
        <v>45400</v>
      </c>
      <c r="B19" s="67">
        <f>'18.4.2024'!AB36</f>
        <v>0</v>
      </c>
      <c r="C19" s="51">
        <f>'18.4.2024'!AC36</f>
        <v>0</v>
      </c>
    </row>
    <row r="20" spans="1:3" s="50" customFormat="1" ht="19.5" customHeight="1" x14ac:dyDescent="0.25">
      <c r="A20" s="61">
        <v>45401</v>
      </c>
      <c r="B20" s="67">
        <f>'19.4.2024'!AB36</f>
        <v>0</v>
      </c>
      <c r="C20" s="51">
        <f>'19.4.2024'!AC36</f>
        <v>0</v>
      </c>
    </row>
    <row r="21" spans="1:3" s="50" customFormat="1" ht="19.5" customHeight="1" x14ac:dyDescent="0.25">
      <c r="A21" s="62">
        <v>45402</v>
      </c>
      <c r="B21" s="68"/>
      <c r="C21" s="59"/>
    </row>
    <row r="22" spans="1:3" s="50" customFormat="1" ht="19.5" customHeight="1" thickBot="1" x14ac:dyDescent="0.3">
      <c r="A22" s="63">
        <v>45403</v>
      </c>
      <c r="B22" s="69"/>
      <c r="C22" s="58"/>
    </row>
    <row r="23" spans="1:3" s="50" customFormat="1" ht="19.5" customHeight="1" x14ac:dyDescent="0.25">
      <c r="A23" s="60">
        <v>45404</v>
      </c>
      <c r="B23" s="66">
        <f>'22.4.2024'!AB36</f>
        <v>0</v>
      </c>
      <c r="C23" s="57">
        <f>'22.4.2024'!AC36</f>
        <v>0</v>
      </c>
    </row>
    <row r="24" spans="1:3" s="50" customFormat="1" ht="19.5" customHeight="1" x14ac:dyDescent="0.25">
      <c r="A24" s="61">
        <v>45405</v>
      </c>
      <c r="B24" s="67">
        <f>'23.4.2024'!AB36</f>
        <v>0</v>
      </c>
      <c r="C24" s="51">
        <f>'23.4.2024'!AC36</f>
        <v>0</v>
      </c>
    </row>
    <row r="25" spans="1:3" s="50" customFormat="1" ht="19.5" customHeight="1" x14ac:dyDescent="0.25">
      <c r="A25" s="61">
        <v>45406</v>
      </c>
      <c r="B25" s="67">
        <f>'24.4.2024'!AB36</f>
        <v>0</v>
      </c>
      <c r="C25" s="51">
        <f>'24.4.2024'!AC36</f>
        <v>0</v>
      </c>
    </row>
    <row r="26" spans="1:3" s="50" customFormat="1" ht="19.5" customHeight="1" x14ac:dyDescent="0.25">
      <c r="A26" s="61">
        <v>45407</v>
      </c>
      <c r="B26" s="67">
        <f>'25.4.2024'!AB36</f>
        <v>0</v>
      </c>
      <c r="C26" s="51">
        <f>'25.4.2024'!AC36</f>
        <v>0</v>
      </c>
    </row>
    <row r="27" spans="1:3" s="50" customFormat="1" ht="19.5" customHeight="1" x14ac:dyDescent="0.25">
      <c r="A27" s="61">
        <v>45408</v>
      </c>
      <c r="B27" s="67">
        <f>'26.4.2024'!AB36</f>
        <v>0</v>
      </c>
      <c r="C27" s="51">
        <f>'26.4.2024'!AC36</f>
        <v>0</v>
      </c>
    </row>
    <row r="28" spans="1:3" s="50" customFormat="1" ht="19.5" customHeight="1" x14ac:dyDescent="0.25">
      <c r="A28" s="62">
        <v>45409</v>
      </c>
      <c r="B28" s="68"/>
      <c r="C28" s="59"/>
    </row>
    <row r="29" spans="1:3" s="50" customFormat="1" ht="19.5" customHeight="1" thickBot="1" x14ac:dyDescent="0.3">
      <c r="A29" s="63">
        <v>45410</v>
      </c>
      <c r="B29" s="69"/>
      <c r="C29" s="58"/>
    </row>
    <row r="30" spans="1:3" s="50" customFormat="1" ht="19.5" customHeight="1" x14ac:dyDescent="0.25">
      <c r="A30" s="64">
        <v>45411</v>
      </c>
      <c r="B30" s="70">
        <f>'29.4.2024'!AB36</f>
        <v>0</v>
      </c>
      <c r="C30" s="56">
        <f>'29.4.2024'!AC36</f>
        <v>0</v>
      </c>
    </row>
    <row r="31" spans="1:3" s="50" customFormat="1" ht="19.5" customHeight="1" thickBot="1" x14ac:dyDescent="0.3">
      <c r="A31" s="65">
        <v>45412</v>
      </c>
      <c r="B31" s="71">
        <f>'30.4.2024'!AB36</f>
        <v>0</v>
      </c>
      <c r="C31" s="52">
        <f>'30.4.2024'!AC36</f>
        <v>0</v>
      </c>
    </row>
    <row r="32" spans="1:3" ht="19.5" customHeight="1" x14ac:dyDescent="0.25">
      <c r="A32" s="26"/>
    </row>
  </sheetData>
  <sheetProtection sheet="1" objects="1" scenarios="1"/>
  <conditionalFormatting sqref="B2:C31">
    <cfRule type="cellIs" dxfId="0" priority="1" operator="equal">
      <formula>0</formula>
    </cfRule>
  </conditionalFormatting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F37"/>
  <sheetViews>
    <sheetView topLeftCell="Y1" workbookViewId="0">
      <selection activeCell="BS10" sqref="BS10"/>
    </sheetView>
  </sheetViews>
  <sheetFormatPr defaultRowHeight="15.75" x14ac:dyDescent="0.25"/>
  <cols>
    <col min="1" max="1" width="31.5703125" style="49" customWidth="1"/>
    <col min="2" max="2" width="21.28515625" style="49" customWidth="1"/>
    <col min="3" max="3" width="18" style="49" customWidth="1"/>
    <col min="4" max="4" width="9.140625" style="49"/>
    <col min="5" max="5" width="27.28515625" style="49" customWidth="1"/>
    <col min="6" max="29" width="6.5703125" style="49" customWidth="1"/>
    <col min="30" max="30" width="3.28515625" style="49" customWidth="1"/>
    <col min="31" max="31" width="27.28515625" style="49" customWidth="1"/>
    <col min="32" max="55" width="6.5703125" style="49" customWidth="1"/>
    <col min="56" max="59" width="9.140625" style="49"/>
    <col min="60" max="60" width="27.28515625" style="49" customWidth="1"/>
    <col min="61" max="84" width="6.5703125" style="49" customWidth="1"/>
    <col min="85" max="16384" width="9.140625" style="49"/>
  </cols>
  <sheetData>
    <row r="3" spans="1:84" s="50" customFormat="1" ht="30" customHeight="1" thickBot="1" x14ac:dyDescent="0.3">
      <c r="BI3" s="141">
        <f>BF5</f>
        <v>58.35</v>
      </c>
      <c r="BJ3" s="141">
        <f>BF6</f>
        <v>57.09</v>
      </c>
      <c r="BK3" s="141">
        <f>BF7</f>
        <v>57.28</v>
      </c>
      <c r="BL3" s="141">
        <f>BF8</f>
        <v>57.48</v>
      </c>
      <c r="BM3" s="141">
        <f>BF9</f>
        <v>59.59</v>
      </c>
      <c r="BN3" s="141">
        <f>BF10</f>
        <v>71.099999999999994</v>
      </c>
      <c r="BO3" s="141">
        <f>BF11</f>
        <v>80.709999999999994</v>
      </c>
      <c r="BP3" s="141">
        <f>BF12</f>
        <v>82.46</v>
      </c>
      <c r="BQ3" s="141">
        <f>BF13</f>
        <v>76.75</v>
      </c>
      <c r="BR3" s="141">
        <f>BF14</f>
        <v>63.99</v>
      </c>
      <c r="BS3" s="141">
        <f>BF15</f>
        <v>54.94</v>
      </c>
      <c r="BT3" s="141">
        <f>BF16</f>
        <v>50.66</v>
      </c>
      <c r="BU3" s="141">
        <f>BF17</f>
        <v>49.59</v>
      </c>
      <c r="BV3" s="141">
        <f>BF18</f>
        <v>49.73</v>
      </c>
      <c r="BW3" s="141">
        <f>BF19</f>
        <v>55.14</v>
      </c>
      <c r="BX3" s="141">
        <f>BF20</f>
        <v>68.260000000000005</v>
      </c>
      <c r="BY3" s="141">
        <f>BF21</f>
        <v>79.2</v>
      </c>
      <c r="BZ3" s="141">
        <f>BF22</f>
        <v>90.58</v>
      </c>
      <c r="CA3" s="141">
        <f>BF23</f>
        <v>116.77</v>
      </c>
      <c r="CB3" s="141">
        <f>BF25</f>
        <v>97.37</v>
      </c>
      <c r="CC3" s="141">
        <f>BF25</f>
        <v>97.37</v>
      </c>
      <c r="CD3" s="141">
        <f>BF26</f>
        <v>81.2</v>
      </c>
      <c r="CE3" s="141">
        <f>BF27</f>
        <v>79.989999999999995</v>
      </c>
      <c r="CF3" s="141">
        <f>BF28</f>
        <v>72.59</v>
      </c>
    </row>
    <row r="4" spans="1:84" ht="19.5" customHeight="1" thickBot="1" x14ac:dyDescent="0.3">
      <c r="B4" s="48" t="s">
        <v>1</v>
      </c>
      <c r="C4" s="48" t="s">
        <v>2</v>
      </c>
      <c r="E4" s="3" t="s">
        <v>0</v>
      </c>
      <c r="F4" s="30" t="s">
        <v>36</v>
      </c>
      <c r="G4" s="31" t="s">
        <v>37</v>
      </c>
      <c r="H4" s="31" t="s">
        <v>38</v>
      </c>
      <c r="I4" s="31" t="s">
        <v>39</v>
      </c>
      <c r="J4" s="31" t="s">
        <v>40</v>
      </c>
      <c r="K4" s="32" t="s">
        <v>41</v>
      </c>
      <c r="L4" s="30" t="s">
        <v>42</v>
      </c>
      <c r="M4" s="31" t="s">
        <v>43</v>
      </c>
      <c r="N4" s="31" t="s">
        <v>44</v>
      </c>
      <c r="O4" s="31" t="s">
        <v>45</v>
      </c>
      <c r="P4" s="31" t="s">
        <v>46</v>
      </c>
      <c r="Q4" s="31" t="s">
        <v>47</v>
      </c>
      <c r="R4" s="31" t="s">
        <v>48</v>
      </c>
      <c r="S4" s="32" t="s">
        <v>49</v>
      </c>
      <c r="T4" s="30" t="s">
        <v>50</v>
      </c>
      <c r="U4" s="31" t="s">
        <v>51</v>
      </c>
      <c r="V4" s="31" t="s">
        <v>52</v>
      </c>
      <c r="W4" s="31" t="s">
        <v>53</v>
      </c>
      <c r="X4" s="31" t="s">
        <v>54</v>
      </c>
      <c r="Y4" s="31" t="s">
        <v>55</v>
      </c>
      <c r="Z4" s="31" t="s">
        <v>56</v>
      </c>
      <c r="AA4" s="32" t="s">
        <v>57</v>
      </c>
      <c r="AB4" s="30" t="s">
        <v>58</v>
      </c>
      <c r="AC4" s="32" t="s">
        <v>59</v>
      </c>
      <c r="AE4" s="3" t="s">
        <v>0</v>
      </c>
      <c r="AF4" s="30" t="s">
        <v>36</v>
      </c>
      <c r="AG4" s="31" t="s">
        <v>37</v>
      </c>
      <c r="AH4" s="31" t="s">
        <v>38</v>
      </c>
      <c r="AI4" s="31" t="s">
        <v>39</v>
      </c>
      <c r="AJ4" s="31" t="s">
        <v>40</v>
      </c>
      <c r="AK4" s="32" t="s">
        <v>41</v>
      </c>
      <c r="AL4" s="30" t="s">
        <v>42</v>
      </c>
      <c r="AM4" s="31" t="s">
        <v>43</v>
      </c>
      <c r="AN4" s="31" t="s">
        <v>44</v>
      </c>
      <c r="AO4" s="31" t="s">
        <v>45</v>
      </c>
      <c r="AP4" s="31" t="s">
        <v>46</v>
      </c>
      <c r="AQ4" s="31" t="s">
        <v>47</v>
      </c>
      <c r="AR4" s="31" t="s">
        <v>48</v>
      </c>
      <c r="AS4" s="32" t="s">
        <v>49</v>
      </c>
      <c r="AT4" s="30" t="s">
        <v>50</v>
      </c>
      <c r="AU4" s="31" t="s">
        <v>51</v>
      </c>
      <c r="AV4" s="31" t="s">
        <v>52</v>
      </c>
      <c r="AW4" s="31" t="s">
        <v>53</v>
      </c>
      <c r="AX4" s="31" t="s">
        <v>54</v>
      </c>
      <c r="AY4" s="31" t="s">
        <v>55</v>
      </c>
      <c r="AZ4" s="31" t="s">
        <v>56</v>
      </c>
      <c r="BA4" s="32" t="s">
        <v>57</v>
      </c>
      <c r="BB4" s="30" t="s">
        <v>58</v>
      </c>
      <c r="BC4" s="32" t="s">
        <v>59</v>
      </c>
      <c r="BH4" s="3" t="s">
        <v>0</v>
      </c>
      <c r="BI4" s="30" t="s">
        <v>36</v>
      </c>
      <c r="BJ4" s="31" t="s">
        <v>37</v>
      </c>
      <c r="BK4" s="31" t="s">
        <v>38</v>
      </c>
      <c r="BL4" s="31" t="s">
        <v>39</v>
      </c>
      <c r="BM4" s="31" t="s">
        <v>40</v>
      </c>
      <c r="BN4" s="32" t="s">
        <v>41</v>
      </c>
      <c r="BO4" s="30" t="s">
        <v>42</v>
      </c>
      <c r="BP4" s="31" t="s">
        <v>43</v>
      </c>
      <c r="BQ4" s="31" t="s">
        <v>44</v>
      </c>
      <c r="BR4" s="31" t="s">
        <v>45</v>
      </c>
      <c r="BS4" s="31" t="s">
        <v>46</v>
      </c>
      <c r="BT4" s="31" t="s">
        <v>47</v>
      </c>
      <c r="BU4" s="31" t="s">
        <v>48</v>
      </c>
      <c r="BV4" s="32" t="s">
        <v>49</v>
      </c>
      <c r="BW4" s="30" t="s">
        <v>50</v>
      </c>
      <c r="BX4" s="31" t="s">
        <v>51</v>
      </c>
      <c r="BY4" s="31" t="s">
        <v>52</v>
      </c>
      <c r="BZ4" s="31" t="s">
        <v>53</v>
      </c>
      <c r="CA4" s="31" t="s">
        <v>54</v>
      </c>
      <c r="CB4" s="31" t="s">
        <v>55</v>
      </c>
      <c r="CC4" s="31" t="s">
        <v>56</v>
      </c>
      <c r="CD4" s="32" t="s">
        <v>57</v>
      </c>
      <c r="CE4" s="30" t="s">
        <v>58</v>
      </c>
      <c r="CF4" s="32" t="s">
        <v>59</v>
      </c>
    </row>
    <row r="5" spans="1:84" ht="19.5" customHeight="1" x14ac:dyDescent="0.25">
      <c r="A5" s="1" t="s">
        <v>3</v>
      </c>
      <c r="B5" s="48">
        <v>100</v>
      </c>
      <c r="C5" s="48">
        <v>80</v>
      </c>
      <c r="E5" s="27" t="s">
        <v>3</v>
      </c>
      <c r="F5" s="85">
        <f>'1.4.2024'!B3</f>
        <v>0</v>
      </c>
      <c r="G5" s="85">
        <f>'1.4.2024'!C3</f>
        <v>0</v>
      </c>
      <c r="H5" s="85">
        <f>'1.4.2024'!D3</f>
        <v>0</v>
      </c>
      <c r="I5" s="85">
        <f>'1.4.2024'!E3</f>
        <v>0</v>
      </c>
      <c r="J5" s="85">
        <f>'1.4.2024'!F3</f>
        <v>0</v>
      </c>
      <c r="K5" s="104">
        <f>'1.4.2024'!G3</f>
        <v>1</v>
      </c>
      <c r="L5" s="78">
        <f>'1.4.2024'!H3</f>
        <v>1</v>
      </c>
      <c r="M5" s="79">
        <f>'1.4.2024'!I3</f>
        <v>1</v>
      </c>
      <c r="N5" s="79">
        <f>'1.4.2024'!J3</f>
        <v>1</v>
      </c>
      <c r="O5" s="79">
        <f>'1.4.2024'!K3</f>
        <v>1</v>
      </c>
      <c r="P5" s="79">
        <f>'1.4.2024'!L3</f>
        <v>1</v>
      </c>
      <c r="Q5" s="79">
        <f>'1.4.2024'!M3</f>
        <v>1</v>
      </c>
      <c r="R5" s="79">
        <f>'1.4.2024'!N3</f>
        <v>1</v>
      </c>
      <c r="S5" s="80">
        <f>'1.4.2024'!O3</f>
        <v>1</v>
      </c>
      <c r="T5" s="81">
        <f>'1.4.2024'!P3</f>
        <v>0</v>
      </c>
      <c r="U5" s="82">
        <f>'1.4.2024'!Q3</f>
        <v>0</v>
      </c>
      <c r="V5" s="82">
        <f>'1.4.2024'!R3</f>
        <v>0</v>
      </c>
      <c r="W5" s="82">
        <f>'1.4.2024'!S3</f>
        <v>0</v>
      </c>
      <c r="X5" s="82">
        <f>'1.4.2024'!T3</f>
        <v>0</v>
      </c>
      <c r="Y5" s="82">
        <f>'1.4.2024'!U3</f>
        <v>0</v>
      </c>
      <c r="Z5" s="82">
        <f>'1.4.2024'!V3</f>
        <v>0</v>
      </c>
      <c r="AA5" s="83">
        <f>'1.4.2024'!W3</f>
        <v>0</v>
      </c>
      <c r="AB5" s="105">
        <f>'1.4.2024'!X3</f>
        <v>0</v>
      </c>
      <c r="AC5" s="85">
        <f>'1.4.2024'!Y3</f>
        <v>0</v>
      </c>
      <c r="AE5" s="27" t="s">
        <v>3</v>
      </c>
      <c r="AF5" s="75">
        <f>F5*C5/1000</f>
        <v>0</v>
      </c>
      <c r="AG5" s="76">
        <f>G5*C5/1000</f>
        <v>0</v>
      </c>
      <c r="AH5" s="76">
        <f>H5*C5/1000</f>
        <v>0</v>
      </c>
      <c r="AI5" s="76">
        <f>I5*C5/1000</f>
        <v>0</v>
      </c>
      <c r="AJ5" s="76">
        <f>J5*C5/1000</f>
        <v>0</v>
      </c>
      <c r="AK5" s="77">
        <f>K5*C5/1000</f>
        <v>0.08</v>
      </c>
      <c r="AL5" s="78">
        <f>L5*C5/1000</f>
        <v>0.08</v>
      </c>
      <c r="AM5" s="79">
        <f>M5*C5/1000</f>
        <v>0.08</v>
      </c>
      <c r="AN5" s="79">
        <f>N5*C5/1000</f>
        <v>0.08</v>
      </c>
      <c r="AO5" s="79">
        <f>O5*C5/1000</f>
        <v>0.08</v>
      </c>
      <c r="AP5" s="79">
        <f>P5*C5/1000</f>
        <v>0.08</v>
      </c>
      <c r="AQ5" s="79">
        <f>Q5*C5/1000</f>
        <v>0.08</v>
      </c>
      <c r="AR5" s="79">
        <f>R5*C5/1000</f>
        <v>0.08</v>
      </c>
      <c r="AS5" s="80">
        <f>S5*C5/1000</f>
        <v>0.08</v>
      </c>
      <c r="AT5" s="81">
        <f>T5*C5/1000</f>
        <v>0</v>
      </c>
      <c r="AU5" s="82">
        <f>U5*C5/1000</f>
        <v>0</v>
      </c>
      <c r="AV5" s="82">
        <f>V5*C5/1000</f>
        <v>0</v>
      </c>
      <c r="AW5" s="82">
        <f>W5*C5/1000</f>
        <v>0</v>
      </c>
      <c r="AX5" s="82">
        <f>X5*C5/1000</f>
        <v>0</v>
      </c>
      <c r="AY5" s="82">
        <f>Y5*C5/1000</f>
        <v>0</v>
      </c>
      <c r="AZ5" s="82">
        <f>Z5*C5/1000</f>
        <v>0</v>
      </c>
      <c r="BA5" s="83">
        <f>AA5*C5/1000</f>
        <v>0</v>
      </c>
      <c r="BB5" s="103">
        <f>AB5*C5/1000</f>
        <v>0</v>
      </c>
      <c r="BC5" s="77">
        <f>AC5*C5/1000</f>
        <v>0</v>
      </c>
      <c r="BE5" s="117" t="s">
        <v>68</v>
      </c>
      <c r="BF5" s="118">
        <f>'1.4.2024'!AB41</f>
        <v>58.35</v>
      </c>
      <c r="BH5" s="27" t="s">
        <v>3</v>
      </c>
      <c r="BI5" s="119">
        <f>BF5*AF5</f>
        <v>0</v>
      </c>
      <c r="BJ5" s="120">
        <f>BF6*AG5</f>
        <v>0</v>
      </c>
      <c r="BK5" s="120">
        <f>BF7*AH5</f>
        <v>0</v>
      </c>
      <c r="BL5" s="120">
        <f>BF8*AI5</f>
        <v>0</v>
      </c>
      <c r="BM5" s="120">
        <f>BF9*AJ5</f>
        <v>0</v>
      </c>
      <c r="BN5" s="134">
        <f>BF10*AK5</f>
        <v>5.6879999999999997</v>
      </c>
      <c r="BO5" s="122">
        <f>BF11*AL5</f>
        <v>6.4567999999999994</v>
      </c>
      <c r="BP5" s="123">
        <f>BF12*AM5</f>
        <v>6.5968</v>
      </c>
      <c r="BQ5" s="123">
        <f>BF13*AN5</f>
        <v>6.1400000000000006</v>
      </c>
      <c r="BR5" s="123">
        <f>BF14*AO5</f>
        <v>5.1192000000000002</v>
      </c>
      <c r="BS5" s="123">
        <f>BF15*AP5</f>
        <v>4.3952</v>
      </c>
      <c r="BT5" s="123">
        <f>BF16*AQ5</f>
        <v>4.0527999999999995</v>
      </c>
      <c r="BU5" s="123">
        <f>BF17*AR5</f>
        <v>3.9672000000000005</v>
      </c>
      <c r="BV5" s="124">
        <f>BF18*AS5</f>
        <v>3.9783999999999997</v>
      </c>
      <c r="BW5" s="135">
        <f>BF19*AT5</f>
        <v>0</v>
      </c>
      <c r="BX5" s="125">
        <f>BF20*AU5</f>
        <v>0</v>
      </c>
      <c r="BY5" s="125">
        <f>BF21*AV5</f>
        <v>0</v>
      </c>
      <c r="BZ5" s="125">
        <f>BF22*AW5</f>
        <v>0</v>
      </c>
      <c r="CA5" s="125">
        <f>BF23*AX5</f>
        <v>0</v>
      </c>
      <c r="CB5" s="125">
        <f>BF24*AY5</f>
        <v>0</v>
      </c>
      <c r="CC5" s="125">
        <f>BF25*AZ5</f>
        <v>0</v>
      </c>
      <c r="CD5" s="125">
        <f>BF26*BA5</f>
        <v>0</v>
      </c>
      <c r="CE5" s="120">
        <f>BF27*BB5</f>
        <v>0</v>
      </c>
      <c r="CF5" s="121">
        <f>BF28*BC5</f>
        <v>0</v>
      </c>
    </row>
    <row r="6" spans="1:84" ht="19.5" customHeight="1" x14ac:dyDescent="0.25">
      <c r="A6" s="1" t="s">
        <v>4</v>
      </c>
      <c r="B6" s="48">
        <v>60</v>
      </c>
      <c r="C6" s="48">
        <v>60</v>
      </c>
      <c r="E6" s="28" t="s">
        <v>4</v>
      </c>
      <c r="F6" s="85">
        <f>'1.4.2024'!B4</f>
        <v>1</v>
      </c>
      <c r="G6" s="85">
        <f>'1.4.2024'!C4</f>
        <v>1</v>
      </c>
      <c r="H6" s="85">
        <f>'1.4.2024'!D4</f>
        <v>1</v>
      </c>
      <c r="I6" s="85">
        <f>'1.4.2024'!E4</f>
        <v>1</v>
      </c>
      <c r="J6" s="85">
        <f>'1.4.2024'!F4</f>
        <v>1</v>
      </c>
      <c r="K6" s="104">
        <f>'1.4.2024'!G4</f>
        <v>1</v>
      </c>
      <c r="L6" s="87">
        <f>'1.4.2024'!H4</f>
        <v>1</v>
      </c>
      <c r="M6" s="88">
        <f>'1.4.2024'!I4</f>
        <v>1</v>
      </c>
      <c r="N6" s="88">
        <f>'1.4.2024'!J4</f>
        <v>1</v>
      </c>
      <c r="O6" s="88">
        <f>'1.4.2024'!K4</f>
        <v>1</v>
      </c>
      <c r="P6" s="88">
        <f>'1.4.2024'!L4</f>
        <v>1</v>
      </c>
      <c r="Q6" s="88">
        <f>'1.4.2024'!M4</f>
        <v>1</v>
      </c>
      <c r="R6" s="88">
        <f>'1.4.2024'!N4</f>
        <v>1</v>
      </c>
      <c r="S6" s="89">
        <f>'1.4.2024'!O4</f>
        <v>1</v>
      </c>
      <c r="T6" s="90">
        <f>'1.4.2024'!P4</f>
        <v>1</v>
      </c>
      <c r="U6" s="91">
        <f>'1.4.2024'!Q4</f>
        <v>1</v>
      </c>
      <c r="V6" s="91">
        <f>'1.4.2024'!R4</f>
        <v>1</v>
      </c>
      <c r="W6" s="91">
        <f>'1.4.2024'!S4</f>
        <v>1</v>
      </c>
      <c r="X6" s="91">
        <f>'1.4.2024'!T4</f>
        <v>1</v>
      </c>
      <c r="Y6" s="91">
        <f>'1.4.2024'!U4</f>
        <v>1</v>
      </c>
      <c r="Z6" s="91">
        <f>'1.4.2024'!V4</f>
        <v>1</v>
      </c>
      <c r="AA6" s="92">
        <f>'1.4.2024'!W4</f>
        <v>1</v>
      </c>
      <c r="AB6" s="105">
        <f>'1.4.2024'!X4</f>
        <v>0</v>
      </c>
      <c r="AC6" s="85">
        <f>'1.4.2024'!Y4</f>
        <v>0</v>
      </c>
      <c r="AE6" s="28" t="s">
        <v>4</v>
      </c>
      <c r="AF6" s="84">
        <f>F6*C6/1000</f>
        <v>0.06</v>
      </c>
      <c r="AG6" s="85">
        <f t="shared" ref="AG6:AG37" si="0">G6*C6/1000</f>
        <v>0.06</v>
      </c>
      <c r="AH6" s="85">
        <f t="shared" ref="AH6:AH37" si="1">H6*C6/1000</f>
        <v>0.06</v>
      </c>
      <c r="AI6" s="85">
        <f t="shared" ref="AI6:AI36" si="2">I6*C6/1000</f>
        <v>0.06</v>
      </c>
      <c r="AJ6" s="85">
        <f t="shared" ref="AJ6:AJ37" si="3">J6*C6/1000</f>
        <v>0.06</v>
      </c>
      <c r="AK6" s="86">
        <f t="shared" ref="AK6:AK37" si="4">K6*C6/1000</f>
        <v>0.06</v>
      </c>
      <c r="AL6" s="87">
        <f t="shared" ref="AL6:AL37" si="5">L6*C6/1000</f>
        <v>0.06</v>
      </c>
      <c r="AM6" s="88">
        <f t="shared" ref="AM6:AM37" si="6">M6*C6/1000</f>
        <v>0.06</v>
      </c>
      <c r="AN6" s="88">
        <f t="shared" ref="AN6:AN37" si="7">N6*C6/1000</f>
        <v>0.06</v>
      </c>
      <c r="AO6" s="88">
        <f t="shared" ref="AO6:AO37" si="8">O6*C6/1000</f>
        <v>0.06</v>
      </c>
      <c r="AP6" s="88">
        <f t="shared" ref="AP6:AP37" si="9">P6*C6/1000</f>
        <v>0.06</v>
      </c>
      <c r="AQ6" s="88">
        <f t="shared" ref="AQ6:AQ36" si="10">Q6*C6/1000</f>
        <v>0.06</v>
      </c>
      <c r="AR6" s="88">
        <f t="shared" ref="AR6:AR37" si="11">R6*C6/1000</f>
        <v>0.06</v>
      </c>
      <c r="AS6" s="89">
        <f t="shared" ref="AS6:AS37" si="12">S6*C6/1000</f>
        <v>0.06</v>
      </c>
      <c r="AT6" s="90">
        <f t="shared" ref="AT6:AT37" si="13">T6*C6/1000</f>
        <v>0.06</v>
      </c>
      <c r="AU6" s="91">
        <f t="shared" ref="AU6:AU37" si="14">U6*C6/1000</f>
        <v>0.06</v>
      </c>
      <c r="AV6" s="91">
        <f t="shared" ref="AV6:AV37" si="15">V6*C6/1000</f>
        <v>0.06</v>
      </c>
      <c r="AW6" s="91">
        <f t="shared" ref="AW6:AW37" si="16">W6*C6/1000</f>
        <v>0.06</v>
      </c>
      <c r="AX6" s="91">
        <f t="shared" ref="AX6:AX37" si="17">X6*C6/1000</f>
        <v>0.06</v>
      </c>
      <c r="AY6" s="91">
        <f t="shared" ref="AY6:AY37" si="18">Y6*C6/1000</f>
        <v>0.06</v>
      </c>
      <c r="AZ6" s="91">
        <f t="shared" ref="AZ6:AZ37" si="19">Z6*C6/1000</f>
        <v>0.06</v>
      </c>
      <c r="BA6" s="92">
        <f t="shared" ref="BA6:BA37" si="20">AA6*C6/1000</f>
        <v>0.06</v>
      </c>
      <c r="BB6" s="105">
        <f t="shared" ref="BB6:BB37" si="21">AB6*C6/1000</f>
        <v>0</v>
      </c>
      <c r="BC6" s="86">
        <f t="shared" ref="BC6:BC37" si="22">AC6*C6/1000</f>
        <v>0</v>
      </c>
      <c r="BE6" s="117" t="s">
        <v>37</v>
      </c>
      <c r="BF6" s="118">
        <f>'1.4.2024'!AB42</f>
        <v>57.09</v>
      </c>
      <c r="BH6" s="28" t="s">
        <v>4</v>
      </c>
      <c r="BI6" s="142">
        <f>AF6*BI3</f>
        <v>3.5009999999999999</v>
      </c>
      <c r="BJ6" s="133">
        <f>AG6*BJ3</f>
        <v>3.4254000000000002</v>
      </c>
      <c r="BK6" s="133">
        <f>AH6*BK3</f>
        <v>3.4367999999999999</v>
      </c>
      <c r="BL6" s="133">
        <f t="shared" ref="BL6:CF6" si="23">AI6*BL3</f>
        <v>3.4487999999999999</v>
      </c>
      <c r="BM6" s="133">
        <f t="shared" si="23"/>
        <v>3.5754000000000001</v>
      </c>
      <c r="BN6" s="148">
        <f t="shared" si="23"/>
        <v>4.2659999999999991</v>
      </c>
      <c r="BO6" s="150">
        <f t="shared" si="23"/>
        <v>4.8425999999999991</v>
      </c>
      <c r="BP6" s="136">
        <f t="shared" si="23"/>
        <v>4.9475999999999996</v>
      </c>
      <c r="BQ6" s="136">
        <f t="shared" si="23"/>
        <v>4.6049999999999995</v>
      </c>
      <c r="BR6" s="136">
        <f t="shared" si="23"/>
        <v>3.8393999999999999</v>
      </c>
      <c r="BS6" s="136">
        <f t="shared" si="23"/>
        <v>3.2963999999999998</v>
      </c>
      <c r="BT6" s="136">
        <f t="shared" si="23"/>
        <v>3.0395999999999996</v>
      </c>
      <c r="BU6" s="136">
        <f t="shared" si="23"/>
        <v>2.9754</v>
      </c>
      <c r="BV6" s="151">
        <f t="shared" si="23"/>
        <v>2.9837999999999996</v>
      </c>
      <c r="BW6" s="154">
        <f t="shared" si="23"/>
        <v>3.3083999999999998</v>
      </c>
      <c r="BX6" s="137">
        <f t="shared" si="23"/>
        <v>4.0956000000000001</v>
      </c>
      <c r="BY6" s="137">
        <f t="shared" si="23"/>
        <v>4.7519999999999998</v>
      </c>
      <c r="BZ6" s="137">
        <f t="shared" si="23"/>
        <v>5.4348000000000001</v>
      </c>
      <c r="CA6" s="137">
        <f t="shared" si="23"/>
        <v>7.0061999999999998</v>
      </c>
      <c r="CB6" s="137">
        <f t="shared" si="23"/>
        <v>5.8422000000000001</v>
      </c>
      <c r="CC6" s="137">
        <f t="shared" si="23"/>
        <v>5.8422000000000001</v>
      </c>
      <c r="CD6" s="137">
        <f t="shared" si="23"/>
        <v>4.8719999999999999</v>
      </c>
      <c r="CE6" s="133">
        <f t="shared" si="23"/>
        <v>0</v>
      </c>
      <c r="CF6" s="143">
        <f t="shared" si="23"/>
        <v>0</v>
      </c>
    </row>
    <row r="7" spans="1:84" ht="19.5" customHeight="1" x14ac:dyDescent="0.25">
      <c r="A7" s="1" t="s">
        <v>5</v>
      </c>
      <c r="B7" s="48">
        <v>50</v>
      </c>
      <c r="C7" s="48">
        <v>35</v>
      </c>
      <c r="E7" s="28" t="s">
        <v>5</v>
      </c>
      <c r="F7" s="85">
        <f>'1.4.2024'!B5</f>
        <v>0</v>
      </c>
      <c r="G7" s="85">
        <f>'1.4.2024'!C5</f>
        <v>0</v>
      </c>
      <c r="H7" s="85">
        <f>'1.4.2024'!D5</f>
        <v>0</v>
      </c>
      <c r="I7" s="85">
        <f>'1.4.2024'!E5</f>
        <v>0</v>
      </c>
      <c r="J7" s="85">
        <f>'1.4.2024'!F5</f>
        <v>0</v>
      </c>
      <c r="K7" s="104">
        <f>'1.4.2024'!G5</f>
        <v>0</v>
      </c>
      <c r="L7" s="87">
        <f>'1.4.2024'!H5</f>
        <v>1</v>
      </c>
      <c r="M7" s="88">
        <f>'1.4.2024'!I5</f>
        <v>1</v>
      </c>
      <c r="N7" s="88">
        <f>'1.4.2024'!J5</f>
        <v>1</v>
      </c>
      <c r="O7" s="88">
        <f>'1.4.2024'!K5</f>
        <v>1</v>
      </c>
      <c r="P7" s="88">
        <f>'1.4.2024'!L5</f>
        <v>1</v>
      </c>
      <c r="Q7" s="88">
        <f>'1.4.2024'!M5</f>
        <v>0</v>
      </c>
      <c r="R7" s="88">
        <f>'1.4.2024'!N5</f>
        <v>0</v>
      </c>
      <c r="S7" s="89">
        <f>'1.4.2024'!O5</f>
        <v>0</v>
      </c>
      <c r="T7" s="90">
        <f>'1.4.2024'!P5</f>
        <v>0</v>
      </c>
      <c r="U7" s="91">
        <f>'1.4.2024'!Q5</f>
        <v>0</v>
      </c>
      <c r="V7" s="91">
        <f>'1.4.2024'!R5</f>
        <v>0</v>
      </c>
      <c r="W7" s="91">
        <f>'1.4.2024'!S5</f>
        <v>0</v>
      </c>
      <c r="X7" s="91">
        <f>'1.4.2024'!T5</f>
        <v>0</v>
      </c>
      <c r="Y7" s="91">
        <f>'1.4.2024'!U5</f>
        <v>0</v>
      </c>
      <c r="Z7" s="91">
        <f>'1.4.2024'!V5</f>
        <v>0</v>
      </c>
      <c r="AA7" s="92">
        <f>'1.4.2024'!W5</f>
        <v>0</v>
      </c>
      <c r="AB7" s="105">
        <f>'1.4.2024'!X5</f>
        <v>0</v>
      </c>
      <c r="AC7" s="85">
        <f>'1.4.2024'!Y5</f>
        <v>0</v>
      </c>
      <c r="AE7" s="28" t="s">
        <v>5</v>
      </c>
      <c r="AF7" s="84">
        <f t="shared" ref="AF7:AF37" si="24">F7*C7/1000</f>
        <v>0</v>
      </c>
      <c r="AG7" s="85">
        <f t="shared" si="0"/>
        <v>0</v>
      </c>
      <c r="AH7" s="85">
        <f t="shared" si="1"/>
        <v>0</v>
      </c>
      <c r="AI7" s="85">
        <f t="shared" si="2"/>
        <v>0</v>
      </c>
      <c r="AJ7" s="85">
        <f t="shared" si="3"/>
        <v>0</v>
      </c>
      <c r="AK7" s="86">
        <f t="shared" si="4"/>
        <v>0</v>
      </c>
      <c r="AL7" s="87">
        <f t="shared" si="5"/>
        <v>3.5000000000000003E-2</v>
      </c>
      <c r="AM7" s="88">
        <f t="shared" si="6"/>
        <v>3.5000000000000003E-2</v>
      </c>
      <c r="AN7" s="88">
        <f t="shared" si="7"/>
        <v>3.5000000000000003E-2</v>
      </c>
      <c r="AO7" s="88">
        <f t="shared" si="8"/>
        <v>3.5000000000000003E-2</v>
      </c>
      <c r="AP7" s="88">
        <f t="shared" si="9"/>
        <v>3.5000000000000003E-2</v>
      </c>
      <c r="AQ7" s="88">
        <f t="shared" si="10"/>
        <v>0</v>
      </c>
      <c r="AR7" s="88">
        <f t="shared" si="11"/>
        <v>0</v>
      </c>
      <c r="AS7" s="89">
        <f t="shared" si="12"/>
        <v>0</v>
      </c>
      <c r="AT7" s="90">
        <f t="shared" si="13"/>
        <v>0</v>
      </c>
      <c r="AU7" s="91">
        <f t="shared" si="14"/>
        <v>0</v>
      </c>
      <c r="AV7" s="91">
        <f t="shared" si="15"/>
        <v>0</v>
      </c>
      <c r="AW7" s="91">
        <f t="shared" si="16"/>
        <v>0</v>
      </c>
      <c r="AX7" s="91">
        <f t="shared" si="17"/>
        <v>0</v>
      </c>
      <c r="AY7" s="91">
        <f t="shared" si="18"/>
        <v>0</v>
      </c>
      <c r="AZ7" s="91">
        <f t="shared" si="19"/>
        <v>0</v>
      </c>
      <c r="BA7" s="92">
        <f t="shared" si="20"/>
        <v>0</v>
      </c>
      <c r="BB7" s="105">
        <f t="shared" si="21"/>
        <v>0</v>
      </c>
      <c r="BC7" s="86">
        <f t="shared" si="22"/>
        <v>0</v>
      </c>
      <c r="BE7" s="117" t="s">
        <v>69</v>
      </c>
      <c r="BF7" s="118">
        <f>'1.4.2024'!AB43</f>
        <v>57.28</v>
      </c>
      <c r="BH7" s="28" t="s">
        <v>5</v>
      </c>
      <c r="BI7" s="142">
        <f>AF7*BI3</f>
        <v>0</v>
      </c>
      <c r="BJ7" s="133">
        <f t="shared" ref="BJ7:CF7" si="25">AG7*BJ3</f>
        <v>0</v>
      </c>
      <c r="BK7" s="133">
        <f t="shared" si="25"/>
        <v>0</v>
      </c>
      <c r="BL7" s="133">
        <f t="shared" si="25"/>
        <v>0</v>
      </c>
      <c r="BM7" s="133">
        <f t="shared" si="25"/>
        <v>0</v>
      </c>
      <c r="BN7" s="148">
        <f t="shared" si="25"/>
        <v>0</v>
      </c>
      <c r="BO7" s="150">
        <f t="shared" si="25"/>
        <v>2.8248500000000001</v>
      </c>
      <c r="BP7" s="136">
        <f t="shared" si="25"/>
        <v>2.8860999999999999</v>
      </c>
      <c r="BQ7" s="136">
        <f t="shared" si="25"/>
        <v>2.6862500000000002</v>
      </c>
      <c r="BR7" s="136">
        <f t="shared" si="25"/>
        <v>2.2396500000000001</v>
      </c>
      <c r="BS7" s="136">
        <f t="shared" si="25"/>
        <v>1.9229000000000001</v>
      </c>
      <c r="BT7" s="136">
        <f t="shared" si="25"/>
        <v>0</v>
      </c>
      <c r="BU7" s="136">
        <f t="shared" si="25"/>
        <v>0</v>
      </c>
      <c r="BV7" s="151">
        <f t="shared" si="25"/>
        <v>0</v>
      </c>
      <c r="BW7" s="154">
        <f t="shared" si="25"/>
        <v>0</v>
      </c>
      <c r="BX7" s="137">
        <f t="shared" si="25"/>
        <v>0</v>
      </c>
      <c r="BY7" s="137">
        <f t="shared" si="25"/>
        <v>0</v>
      </c>
      <c r="BZ7" s="137">
        <f t="shared" si="25"/>
        <v>0</v>
      </c>
      <c r="CA7" s="137">
        <f t="shared" si="25"/>
        <v>0</v>
      </c>
      <c r="CB7" s="137">
        <f t="shared" si="25"/>
        <v>0</v>
      </c>
      <c r="CC7" s="137">
        <f t="shared" si="25"/>
        <v>0</v>
      </c>
      <c r="CD7" s="137">
        <f t="shared" si="25"/>
        <v>0</v>
      </c>
      <c r="CE7" s="133">
        <f t="shared" si="25"/>
        <v>0</v>
      </c>
      <c r="CF7" s="143">
        <f t="shared" si="25"/>
        <v>0</v>
      </c>
    </row>
    <row r="8" spans="1:84" ht="19.5" customHeight="1" x14ac:dyDescent="0.25">
      <c r="A8" s="1" t="s">
        <v>6</v>
      </c>
      <c r="B8" s="48">
        <v>60</v>
      </c>
      <c r="C8" s="48">
        <v>40</v>
      </c>
      <c r="E8" s="28" t="s">
        <v>6</v>
      </c>
      <c r="F8" s="85">
        <f>'1.4.2024'!B6</f>
        <v>0</v>
      </c>
      <c r="G8" s="85">
        <f>'1.4.2024'!C6</f>
        <v>0</v>
      </c>
      <c r="H8" s="85">
        <f>'1.4.2024'!D6</f>
        <v>0</v>
      </c>
      <c r="I8" s="85">
        <f>'1.4.2024'!E6</f>
        <v>0</v>
      </c>
      <c r="J8" s="85">
        <f>'1.4.2024'!F6</f>
        <v>0</v>
      </c>
      <c r="K8" s="104">
        <f>'1.4.2024'!G6</f>
        <v>0</v>
      </c>
      <c r="L8" s="87">
        <f>'1.4.2024'!H6</f>
        <v>0</v>
      </c>
      <c r="M8" s="88">
        <f>'1.4.2024'!I6</f>
        <v>0</v>
      </c>
      <c r="N8" s="88">
        <f>'1.4.2024'!J6</f>
        <v>0</v>
      </c>
      <c r="O8" s="88">
        <f>'1.4.2024'!K6</f>
        <v>0</v>
      </c>
      <c r="P8" s="88">
        <f>'1.4.2024'!L6</f>
        <v>0</v>
      </c>
      <c r="Q8" s="88">
        <f>'1.4.2024'!M6</f>
        <v>0</v>
      </c>
      <c r="R8" s="88">
        <f>'1.4.2024'!N6</f>
        <v>0</v>
      </c>
      <c r="S8" s="89">
        <f>'1.4.2024'!O6</f>
        <v>0</v>
      </c>
      <c r="T8" s="90">
        <f>'1.4.2024'!P6</f>
        <v>0</v>
      </c>
      <c r="U8" s="91">
        <f>'1.4.2024'!Q6</f>
        <v>0</v>
      </c>
      <c r="V8" s="91">
        <f>'1.4.2024'!R6</f>
        <v>0</v>
      </c>
      <c r="W8" s="91">
        <f>'1.4.2024'!S6</f>
        <v>0</v>
      </c>
      <c r="X8" s="91">
        <f>'1.4.2024'!T6</f>
        <v>0</v>
      </c>
      <c r="Y8" s="91">
        <f>'1.4.2024'!U6</f>
        <v>0</v>
      </c>
      <c r="Z8" s="91">
        <f>'1.4.2024'!V6</f>
        <v>0</v>
      </c>
      <c r="AA8" s="92">
        <f>'1.4.2024'!W6</f>
        <v>0</v>
      </c>
      <c r="AB8" s="105">
        <f>'1.4.2024'!X6</f>
        <v>0</v>
      </c>
      <c r="AC8" s="85">
        <f>'1.4.2024'!Y6</f>
        <v>0</v>
      </c>
      <c r="AE8" s="28" t="s">
        <v>6</v>
      </c>
      <c r="AF8" s="84">
        <f t="shared" si="24"/>
        <v>0</v>
      </c>
      <c r="AG8" s="85">
        <f t="shared" si="0"/>
        <v>0</v>
      </c>
      <c r="AH8" s="85">
        <f t="shared" si="1"/>
        <v>0</v>
      </c>
      <c r="AI8" s="85">
        <f t="shared" si="2"/>
        <v>0</v>
      </c>
      <c r="AJ8" s="85">
        <f t="shared" si="3"/>
        <v>0</v>
      </c>
      <c r="AK8" s="86">
        <f t="shared" si="4"/>
        <v>0</v>
      </c>
      <c r="AL8" s="87">
        <f t="shared" si="5"/>
        <v>0</v>
      </c>
      <c r="AM8" s="88">
        <f t="shared" si="6"/>
        <v>0</v>
      </c>
      <c r="AN8" s="88">
        <f t="shared" si="7"/>
        <v>0</v>
      </c>
      <c r="AO8" s="88">
        <f t="shared" si="8"/>
        <v>0</v>
      </c>
      <c r="AP8" s="88">
        <f t="shared" si="9"/>
        <v>0</v>
      </c>
      <c r="AQ8" s="88">
        <f t="shared" si="10"/>
        <v>0</v>
      </c>
      <c r="AR8" s="88">
        <f t="shared" si="11"/>
        <v>0</v>
      </c>
      <c r="AS8" s="89">
        <f t="shared" si="12"/>
        <v>0</v>
      </c>
      <c r="AT8" s="90">
        <f t="shared" si="13"/>
        <v>0</v>
      </c>
      <c r="AU8" s="91">
        <f t="shared" si="14"/>
        <v>0</v>
      </c>
      <c r="AV8" s="91">
        <f t="shared" si="15"/>
        <v>0</v>
      </c>
      <c r="AW8" s="91">
        <f t="shared" si="16"/>
        <v>0</v>
      </c>
      <c r="AX8" s="91">
        <f t="shared" si="17"/>
        <v>0</v>
      </c>
      <c r="AY8" s="91">
        <f t="shared" si="18"/>
        <v>0</v>
      </c>
      <c r="AZ8" s="91">
        <f t="shared" si="19"/>
        <v>0</v>
      </c>
      <c r="BA8" s="92">
        <f t="shared" si="20"/>
        <v>0</v>
      </c>
      <c r="BB8" s="105">
        <f t="shared" si="21"/>
        <v>0</v>
      </c>
      <c r="BC8" s="86">
        <f t="shared" si="22"/>
        <v>0</v>
      </c>
      <c r="BE8" s="117" t="s">
        <v>39</v>
      </c>
      <c r="BF8" s="118">
        <f>'1.4.2024'!AB44</f>
        <v>57.48</v>
      </c>
      <c r="BH8" s="28" t="s">
        <v>6</v>
      </c>
      <c r="BI8" s="142">
        <f>AF8*BI3</f>
        <v>0</v>
      </c>
      <c r="BJ8" s="133">
        <f t="shared" ref="BJ8:CF8" si="26">AG8*BJ3</f>
        <v>0</v>
      </c>
      <c r="BK8" s="133">
        <f t="shared" si="26"/>
        <v>0</v>
      </c>
      <c r="BL8" s="133">
        <f t="shared" si="26"/>
        <v>0</v>
      </c>
      <c r="BM8" s="133">
        <f t="shared" si="26"/>
        <v>0</v>
      </c>
      <c r="BN8" s="148">
        <f t="shared" si="26"/>
        <v>0</v>
      </c>
      <c r="BO8" s="150">
        <f t="shared" si="26"/>
        <v>0</v>
      </c>
      <c r="BP8" s="136">
        <f t="shared" si="26"/>
        <v>0</v>
      </c>
      <c r="BQ8" s="136">
        <f t="shared" si="26"/>
        <v>0</v>
      </c>
      <c r="BR8" s="136">
        <f t="shared" si="26"/>
        <v>0</v>
      </c>
      <c r="BS8" s="136">
        <f t="shared" si="26"/>
        <v>0</v>
      </c>
      <c r="BT8" s="136">
        <f t="shared" si="26"/>
        <v>0</v>
      </c>
      <c r="BU8" s="136">
        <f t="shared" si="26"/>
        <v>0</v>
      </c>
      <c r="BV8" s="151">
        <f t="shared" si="26"/>
        <v>0</v>
      </c>
      <c r="BW8" s="154">
        <f t="shared" si="26"/>
        <v>0</v>
      </c>
      <c r="BX8" s="137">
        <f t="shared" si="26"/>
        <v>0</v>
      </c>
      <c r="BY8" s="137">
        <f t="shared" si="26"/>
        <v>0</v>
      </c>
      <c r="BZ8" s="137">
        <f t="shared" si="26"/>
        <v>0</v>
      </c>
      <c r="CA8" s="137">
        <f t="shared" si="26"/>
        <v>0</v>
      </c>
      <c r="CB8" s="137">
        <f t="shared" si="26"/>
        <v>0</v>
      </c>
      <c r="CC8" s="137">
        <f t="shared" si="26"/>
        <v>0</v>
      </c>
      <c r="CD8" s="137">
        <f t="shared" si="26"/>
        <v>0</v>
      </c>
      <c r="CE8" s="133">
        <f t="shared" si="26"/>
        <v>0</v>
      </c>
      <c r="CF8" s="143">
        <f t="shared" si="26"/>
        <v>0</v>
      </c>
    </row>
    <row r="9" spans="1:84" ht="19.5" customHeight="1" x14ac:dyDescent="0.25">
      <c r="A9" s="1" t="s">
        <v>7</v>
      </c>
      <c r="B9" s="48">
        <v>132</v>
      </c>
      <c r="C9" s="48">
        <v>80</v>
      </c>
      <c r="E9" s="28" t="s">
        <v>7</v>
      </c>
      <c r="F9" s="85">
        <f>'1.4.2024'!B7</f>
        <v>0</v>
      </c>
      <c r="G9" s="85">
        <f>'1.4.2024'!C7</f>
        <v>0</v>
      </c>
      <c r="H9" s="85">
        <f>'1.4.2024'!D7</f>
        <v>0</v>
      </c>
      <c r="I9" s="85">
        <f>'1.4.2024'!E7</f>
        <v>0</v>
      </c>
      <c r="J9" s="85">
        <f>'1.4.2024'!F7</f>
        <v>0</v>
      </c>
      <c r="K9" s="104">
        <f>'1.4.2024'!G7</f>
        <v>0</v>
      </c>
      <c r="L9" s="87">
        <f>'1.4.2024'!H7</f>
        <v>0</v>
      </c>
      <c r="M9" s="88">
        <f>'1.4.2024'!I7</f>
        <v>0</v>
      </c>
      <c r="N9" s="88">
        <f>'1.4.2024'!J7</f>
        <v>0</v>
      </c>
      <c r="O9" s="88">
        <f>'1.4.2024'!K7</f>
        <v>0</v>
      </c>
      <c r="P9" s="88">
        <f>'1.4.2024'!L7</f>
        <v>0</v>
      </c>
      <c r="Q9" s="88">
        <f>'1.4.2024'!M7</f>
        <v>0</v>
      </c>
      <c r="R9" s="88">
        <f>'1.4.2024'!N7</f>
        <v>0</v>
      </c>
      <c r="S9" s="89">
        <f>'1.4.2024'!O7</f>
        <v>0</v>
      </c>
      <c r="T9" s="90">
        <f>'1.4.2024'!P7</f>
        <v>0</v>
      </c>
      <c r="U9" s="91">
        <f>'1.4.2024'!Q7</f>
        <v>0</v>
      </c>
      <c r="V9" s="91">
        <f>'1.4.2024'!R7</f>
        <v>0</v>
      </c>
      <c r="W9" s="91">
        <f>'1.4.2024'!S7</f>
        <v>0</v>
      </c>
      <c r="X9" s="91">
        <f>'1.4.2024'!T7</f>
        <v>0</v>
      </c>
      <c r="Y9" s="91">
        <f>'1.4.2024'!U7</f>
        <v>0</v>
      </c>
      <c r="Z9" s="91">
        <f>'1.4.2024'!V7</f>
        <v>0</v>
      </c>
      <c r="AA9" s="92">
        <f>'1.4.2024'!W7</f>
        <v>0</v>
      </c>
      <c r="AB9" s="105">
        <f>'1.4.2024'!X7</f>
        <v>0</v>
      </c>
      <c r="AC9" s="85">
        <f>'1.4.2024'!Y7</f>
        <v>0</v>
      </c>
      <c r="AE9" s="28" t="s">
        <v>7</v>
      </c>
      <c r="AF9" s="84">
        <f t="shared" si="24"/>
        <v>0</v>
      </c>
      <c r="AG9" s="85">
        <f t="shared" si="0"/>
        <v>0</v>
      </c>
      <c r="AH9" s="85">
        <f t="shared" si="1"/>
        <v>0</v>
      </c>
      <c r="AI9" s="85">
        <f t="shared" si="2"/>
        <v>0</v>
      </c>
      <c r="AJ9" s="85">
        <f t="shared" si="3"/>
        <v>0</v>
      </c>
      <c r="AK9" s="86">
        <f t="shared" si="4"/>
        <v>0</v>
      </c>
      <c r="AL9" s="87">
        <f t="shared" si="5"/>
        <v>0</v>
      </c>
      <c r="AM9" s="88">
        <f t="shared" si="6"/>
        <v>0</v>
      </c>
      <c r="AN9" s="88">
        <f t="shared" si="7"/>
        <v>0</v>
      </c>
      <c r="AO9" s="88">
        <f t="shared" si="8"/>
        <v>0</v>
      </c>
      <c r="AP9" s="88">
        <f t="shared" si="9"/>
        <v>0</v>
      </c>
      <c r="AQ9" s="88">
        <f t="shared" si="10"/>
        <v>0</v>
      </c>
      <c r="AR9" s="88">
        <f t="shared" si="11"/>
        <v>0</v>
      </c>
      <c r="AS9" s="89">
        <f t="shared" si="12"/>
        <v>0</v>
      </c>
      <c r="AT9" s="90">
        <f t="shared" si="13"/>
        <v>0</v>
      </c>
      <c r="AU9" s="91">
        <f t="shared" si="14"/>
        <v>0</v>
      </c>
      <c r="AV9" s="91">
        <f t="shared" si="15"/>
        <v>0</v>
      </c>
      <c r="AW9" s="91">
        <f t="shared" si="16"/>
        <v>0</v>
      </c>
      <c r="AX9" s="91">
        <f t="shared" si="17"/>
        <v>0</v>
      </c>
      <c r="AY9" s="91">
        <f t="shared" si="18"/>
        <v>0</v>
      </c>
      <c r="AZ9" s="91">
        <f t="shared" si="19"/>
        <v>0</v>
      </c>
      <c r="BA9" s="92">
        <f t="shared" si="20"/>
        <v>0</v>
      </c>
      <c r="BB9" s="105">
        <f t="shared" si="21"/>
        <v>0</v>
      </c>
      <c r="BC9" s="86">
        <f t="shared" si="22"/>
        <v>0</v>
      </c>
      <c r="BE9" s="117" t="s">
        <v>40</v>
      </c>
      <c r="BF9" s="118">
        <f>'1.4.2024'!AB45</f>
        <v>59.59</v>
      </c>
      <c r="BH9" s="28" t="s">
        <v>7</v>
      </c>
      <c r="BI9" s="142">
        <f>AF9*BI3</f>
        <v>0</v>
      </c>
      <c r="BJ9" s="133">
        <f t="shared" ref="BJ9:CE9" si="27">AG9*BJ3</f>
        <v>0</v>
      </c>
      <c r="BK9" s="133">
        <f t="shared" si="27"/>
        <v>0</v>
      </c>
      <c r="BL9" s="133">
        <f t="shared" si="27"/>
        <v>0</v>
      </c>
      <c r="BM9" s="133">
        <f t="shared" si="27"/>
        <v>0</v>
      </c>
      <c r="BN9" s="148">
        <f t="shared" si="27"/>
        <v>0</v>
      </c>
      <c r="BO9" s="150">
        <f t="shared" si="27"/>
        <v>0</v>
      </c>
      <c r="BP9" s="136">
        <f t="shared" si="27"/>
        <v>0</v>
      </c>
      <c r="BQ9" s="136">
        <f t="shared" si="27"/>
        <v>0</v>
      </c>
      <c r="BR9" s="136">
        <f t="shared" si="27"/>
        <v>0</v>
      </c>
      <c r="BS9" s="136">
        <f t="shared" si="27"/>
        <v>0</v>
      </c>
      <c r="BT9" s="136">
        <f t="shared" si="27"/>
        <v>0</v>
      </c>
      <c r="BU9" s="136">
        <f t="shared" si="27"/>
        <v>0</v>
      </c>
      <c r="BV9" s="151">
        <f t="shared" si="27"/>
        <v>0</v>
      </c>
      <c r="BW9" s="154">
        <f t="shared" si="27"/>
        <v>0</v>
      </c>
      <c r="BX9" s="137">
        <f t="shared" si="27"/>
        <v>0</v>
      </c>
      <c r="BY9" s="137">
        <f t="shared" si="27"/>
        <v>0</v>
      </c>
      <c r="BZ9" s="137">
        <f t="shared" si="27"/>
        <v>0</v>
      </c>
      <c r="CA9" s="137">
        <f t="shared" si="27"/>
        <v>0</v>
      </c>
      <c r="CB9" s="137">
        <f t="shared" si="27"/>
        <v>0</v>
      </c>
      <c r="CC9" s="137">
        <f t="shared" si="27"/>
        <v>0</v>
      </c>
      <c r="CD9" s="137">
        <f t="shared" si="27"/>
        <v>0</v>
      </c>
      <c r="CE9" s="133">
        <f t="shared" si="27"/>
        <v>0</v>
      </c>
      <c r="CF9" s="143">
        <f>BC9*CF3</f>
        <v>0</v>
      </c>
    </row>
    <row r="10" spans="1:84" ht="19.5" customHeight="1" x14ac:dyDescent="0.25">
      <c r="A10" s="1" t="s">
        <v>8</v>
      </c>
      <c r="B10" s="48">
        <v>75</v>
      </c>
      <c r="C10" s="48">
        <v>50</v>
      </c>
      <c r="E10" s="28" t="s">
        <v>8</v>
      </c>
      <c r="F10" s="85">
        <f>'1.4.2024'!B8</f>
        <v>0</v>
      </c>
      <c r="G10" s="85">
        <f>'1.4.2024'!C8</f>
        <v>0</v>
      </c>
      <c r="H10" s="85">
        <f>'1.4.2024'!D8</f>
        <v>0</v>
      </c>
      <c r="I10" s="85">
        <f>'1.4.2024'!E8</f>
        <v>0</v>
      </c>
      <c r="J10" s="85">
        <f>'1.4.2024'!F8</f>
        <v>0</v>
      </c>
      <c r="K10" s="104">
        <f>'1.4.2024'!G8</f>
        <v>0</v>
      </c>
      <c r="L10" s="87">
        <f>'1.4.2024'!H8</f>
        <v>0</v>
      </c>
      <c r="M10" s="88">
        <f>'1.4.2024'!I8</f>
        <v>0</v>
      </c>
      <c r="N10" s="88">
        <f>'1.4.2024'!J8</f>
        <v>0</v>
      </c>
      <c r="O10" s="88">
        <f>'1.4.2024'!K8</f>
        <v>0</v>
      </c>
      <c r="P10" s="88">
        <f>'1.4.2024'!L8</f>
        <v>0</v>
      </c>
      <c r="Q10" s="88">
        <f>'1.4.2024'!M8</f>
        <v>0</v>
      </c>
      <c r="R10" s="88">
        <f>'1.4.2024'!N8</f>
        <v>0</v>
      </c>
      <c r="S10" s="89">
        <f>'1.4.2024'!O8</f>
        <v>0</v>
      </c>
      <c r="T10" s="90">
        <f>'1.4.2024'!P8</f>
        <v>0</v>
      </c>
      <c r="U10" s="91">
        <f>'1.4.2024'!Q8</f>
        <v>0</v>
      </c>
      <c r="V10" s="91">
        <f>'1.4.2024'!R8</f>
        <v>0</v>
      </c>
      <c r="W10" s="91">
        <f>'1.4.2024'!S8</f>
        <v>0</v>
      </c>
      <c r="X10" s="91">
        <f>'1.4.2024'!T8</f>
        <v>0</v>
      </c>
      <c r="Y10" s="91">
        <f>'1.4.2024'!U8</f>
        <v>0</v>
      </c>
      <c r="Z10" s="91">
        <f>'1.4.2024'!V8</f>
        <v>0</v>
      </c>
      <c r="AA10" s="92">
        <f>'1.4.2024'!W8</f>
        <v>0</v>
      </c>
      <c r="AB10" s="105">
        <f>'1.4.2024'!X8</f>
        <v>0</v>
      </c>
      <c r="AC10" s="85">
        <f>'1.4.2024'!Y8</f>
        <v>0</v>
      </c>
      <c r="AE10" s="28" t="s">
        <v>8</v>
      </c>
      <c r="AF10" s="84">
        <f t="shared" si="24"/>
        <v>0</v>
      </c>
      <c r="AG10" s="85">
        <f t="shared" si="0"/>
        <v>0</v>
      </c>
      <c r="AH10" s="85">
        <f t="shared" si="1"/>
        <v>0</v>
      </c>
      <c r="AI10" s="85">
        <f t="shared" si="2"/>
        <v>0</v>
      </c>
      <c r="AJ10" s="85">
        <f t="shared" si="3"/>
        <v>0</v>
      </c>
      <c r="AK10" s="86">
        <f t="shared" si="4"/>
        <v>0</v>
      </c>
      <c r="AL10" s="87">
        <f t="shared" si="5"/>
        <v>0</v>
      </c>
      <c r="AM10" s="88">
        <f t="shared" si="6"/>
        <v>0</v>
      </c>
      <c r="AN10" s="88">
        <f t="shared" si="7"/>
        <v>0</v>
      </c>
      <c r="AO10" s="88">
        <f t="shared" si="8"/>
        <v>0</v>
      </c>
      <c r="AP10" s="88">
        <f t="shared" si="9"/>
        <v>0</v>
      </c>
      <c r="AQ10" s="88">
        <f t="shared" si="10"/>
        <v>0</v>
      </c>
      <c r="AR10" s="88">
        <f t="shared" si="11"/>
        <v>0</v>
      </c>
      <c r="AS10" s="89">
        <f t="shared" si="12"/>
        <v>0</v>
      </c>
      <c r="AT10" s="90">
        <f t="shared" si="13"/>
        <v>0</v>
      </c>
      <c r="AU10" s="91">
        <f t="shared" si="14"/>
        <v>0</v>
      </c>
      <c r="AV10" s="91">
        <f t="shared" si="15"/>
        <v>0</v>
      </c>
      <c r="AW10" s="91">
        <f t="shared" si="16"/>
        <v>0</v>
      </c>
      <c r="AX10" s="91">
        <f t="shared" si="17"/>
        <v>0</v>
      </c>
      <c r="AY10" s="91">
        <f t="shared" si="18"/>
        <v>0</v>
      </c>
      <c r="AZ10" s="91">
        <f t="shared" si="19"/>
        <v>0</v>
      </c>
      <c r="BA10" s="92">
        <f t="shared" si="20"/>
        <v>0</v>
      </c>
      <c r="BB10" s="105">
        <f t="shared" si="21"/>
        <v>0</v>
      </c>
      <c r="BC10" s="86">
        <f t="shared" si="22"/>
        <v>0</v>
      </c>
      <c r="BE10" s="117" t="s">
        <v>41</v>
      </c>
      <c r="BF10" s="118">
        <f>'1.4.2024'!AB46</f>
        <v>71.099999999999994</v>
      </c>
      <c r="BH10" s="28" t="s">
        <v>8</v>
      </c>
      <c r="BI10" s="142">
        <f>AF10*BI3</f>
        <v>0</v>
      </c>
      <c r="BJ10" s="133">
        <f t="shared" ref="BJ10:CF10" si="28">AG10*BJ3</f>
        <v>0</v>
      </c>
      <c r="BK10" s="133">
        <f t="shared" si="28"/>
        <v>0</v>
      </c>
      <c r="BL10" s="133">
        <f t="shared" si="28"/>
        <v>0</v>
      </c>
      <c r="BM10" s="133">
        <f t="shared" si="28"/>
        <v>0</v>
      </c>
      <c r="BN10" s="148">
        <f t="shared" si="28"/>
        <v>0</v>
      </c>
      <c r="BO10" s="150">
        <f t="shared" si="28"/>
        <v>0</v>
      </c>
      <c r="BP10" s="136">
        <f t="shared" si="28"/>
        <v>0</v>
      </c>
      <c r="BQ10" s="136">
        <f t="shared" si="28"/>
        <v>0</v>
      </c>
      <c r="BR10" s="136">
        <f t="shared" si="28"/>
        <v>0</v>
      </c>
      <c r="BS10" s="136">
        <f t="shared" si="28"/>
        <v>0</v>
      </c>
      <c r="BT10" s="136">
        <f t="shared" si="28"/>
        <v>0</v>
      </c>
      <c r="BU10" s="136">
        <f t="shared" si="28"/>
        <v>0</v>
      </c>
      <c r="BV10" s="151">
        <f t="shared" si="28"/>
        <v>0</v>
      </c>
      <c r="BW10" s="154">
        <f t="shared" si="28"/>
        <v>0</v>
      </c>
      <c r="BX10" s="137">
        <f t="shared" si="28"/>
        <v>0</v>
      </c>
      <c r="BY10" s="137">
        <f t="shared" si="28"/>
        <v>0</v>
      </c>
      <c r="BZ10" s="137">
        <f t="shared" si="28"/>
        <v>0</v>
      </c>
      <c r="CA10" s="137">
        <f t="shared" si="28"/>
        <v>0</v>
      </c>
      <c r="CB10" s="137">
        <f t="shared" si="28"/>
        <v>0</v>
      </c>
      <c r="CC10" s="137">
        <f t="shared" si="28"/>
        <v>0</v>
      </c>
      <c r="CD10" s="137">
        <f t="shared" si="28"/>
        <v>0</v>
      </c>
      <c r="CE10" s="133">
        <f t="shared" si="28"/>
        <v>0</v>
      </c>
      <c r="CF10" s="143">
        <f t="shared" si="28"/>
        <v>0</v>
      </c>
    </row>
    <row r="11" spans="1:84" ht="19.5" customHeight="1" x14ac:dyDescent="0.25">
      <c r="A11" s="1" t="s">
        <v>9</v>
      </c>
      <c r="B11" s="48">
        <v>56</v>
      </c>
      <c r="C11" s="48">
        <v>45</v>
      </c>
      <c r="E11" s="28" t="s">
        <v>9</v>
      </c>
      <c r="F11" s="85">
        <f>'1.4.2024'!B9</f>
        <v>1</v>
      </c>
      <c r="G11" s="85">
        <f>'1.4.2024'!C9</f>
        <v>1</v>
      </c>
      <c r="H11" s="85">
        <f>'1.4.2024'!D9</f>
        <v>1</v>
      </c>
      <c r="I11" s="85">
        <f>'1.4.2024'!E9</f>
        <v>1</v>
      </c>
      <c r="J11" s="85">
        <f>'1.4.2024'!F9</f>
        <v>1</v>
      </c>
      <c r="K11" s="104">
        <f>'1.4.2024'!G9</f>
        <v>1</v>
      </c>
      <c r="L11" s="87">
        <f>'1.4.2024'!H9</f>
        <v>1</v>
      </c>
      <c r="M11" s="88">
        <f>'1.4.2024'!I9</f>
        <v>1</v>
      </c>
      <c r="N11" s="88">
        <f>'1.4.2024'!J9</f>
        <v>1</v>
      </c>
      <c r="O11" s="88">
        <f>'1.4.2024'!K9</f>
        <v>1</v>
      </c>
      <c r="P11" s="88">
        <f>'1.4.2024'!L9</f>
        <v>1</v>
      </c>
      <c r="Q11" s="88">
        <f>'1.4.2024'!M9</f>
        <v>1</v>
      </c>
      <c r="R11" s="88">
        <f>'1.4.2024'!N9</f>
        <v>1</v>
      </c>
      <c r="S11" s="89">
        <f>'1.4.2024'!O9</f>
        <v>1</v>
      </c>
      <c r="T11" s="90">
        <f>'1.4.2024'!P9</f>
        <v>1</v>
      </c>
      <c r="U11" s="91">
        <f>'1.4.2024'!Q9</f>
        <v>1</v>
      </c>
      <c r="V11" s="91">
        <f>'1.4.2024'!R9</f>
        <v>1</v>
      </c>
      <c r="W11" s="91">
        <f>'1.4.2024'!S9</f>
        <v>1</v>
      </c>
      <c r="X11" s="91">
        <f>'1.4.2024'!T9</f>
        <v>0</v>
      </c>
      <c r="Y11" s="91">
        <f>'1.4.2024'!U9</f>
        <v>0</v>
      </c>
      <c r="Z11" s="91">
        <f>'1.4.2024'!V9</f>
        <v>0</v>
      </c>
      <c r="AA11" s="92">
        <f>'1.4.2024'!W9</f>
        <v>0</v>
      </c>
      <c r="AB11" s="105">
        <f>'1.4.2024'!X9</f>
        <v>0</v>
      </c>
      <c r="AC11" s="85">
        <f>'1.4.2024'!Y9</f>
        <v>0</v>
      </c>
      <c r="AE11" s="28" t="s">
        <v>9</v>
      </c>
      <c r="AF11" s="84">
        <f t="shared" si="24"/>
        <v>4.4999999999999998E-2</v>
      </c>
      <c r="AG11" s="85">
        <f t="shared" si="0"/>
        <v>4.4999999999999998E-2</v>
      </c>
      <c r="AH11" s="85">
        <f t="shared" si="1"/>
        <v>4.4999999999999998E-2</v>
      </c>
      <c r="AI11" s="85">
        <f t="shared" si="2"/>
        <v>4.4999999999999998E-2</v>
      </c>
      <c r="AJ11" s="85">
        <f t="shared" si="3"/>
        <v>4.4999999999999998E-2</v>
      </c>
      <c r="AK11" s="86">
        <f t="shared" si="4"/>
        <v>4.4999999999999998E-2</v>
      </c>
      <c r="AL11" s="87">
        <f t="shared" si="5"/>
        <v>4.4999999999999998E-2</v>
      </c>
      <c r="AM11" s="88">
        <f t="shared" si="6"/>
        <v>4.4999999999999998E-2</v>
      </c>
      <c r="AN11" s="88">
        <f t="shared" si="7"/>
        <v>4.4999999999999998E-2</v>
      </c>
      <c r="AO11" s="88">
        <f t="shared" si="8"/>
        <v>4.4999999999999998E-2</v>
      </c>
      <c r="AP11" s="88">
        <f t="shared" si="9"/>
        <v>4.4999999999999998E-2</v>
      </c>
      <c r="AQ11" s="88">
        <f t="shared" si="10"/>
        <v>4.4999999999999998E-2</v>
      </c>
      <c r="AR11" s="88">
        <f t="shared" si="11"/>
        <v>4.4999999999999998E-2</v>
      </c>
      <c r="AS11" s="89">
        <f t="shared" si="12"/>
        <v>4.4999999999999998E-2</v>
      </c>
      <c r="AT11" s="90">
        <f t="shared" si="13"/>
        <v>4.4999999999999998E-2</v>
      </c>
      <c r="AU11" s="91">
        <f t="shared" si="14"/>
        <v>4.4999999999999998E-2</v>
      </c>
      <c r="AV11" s="91">
        <f t="shared" si="15"/>
        <v>4.4999999999999998E-2</v>
      </c>
      <c r="AW11" s="91">
        <f t="shared" si="16"/>
        <v>4.4999999999999998E-2</v>
      </c>
      <c r="AX11" s="91">
        <f t="shared" si="17"/>
        <v>0</v>
      </c>
      <c r="AY11" s="91">
        <f t="shared" si="18"/>
        <v>0</v>
      </c>
      <c r="AZ11" s="91">
        <f t="shared" si="19"/>
        <v>0</v>
      </c>
      <c r="BA11" s="92">
        <f t="shared" si="20"/>
        <v>0</v>
      </c>
      <c r="BB11" s="105">
        <f t="shared" si="21"/>
        <v>0</v>
      </c>
      <c r="BC11" s="86">
        <f t="shared" si="22"/>
        <v>0</v>
      </c>
      <c r="BE11" s="117" t="s">
        <v>42</v>
      </c>
      <c r="BF11" s="118">
        <f>'1.4.2024'!AB47</f>
        <v>80.709999999999994</v>
      </c>
      <c r="BH11" s="28" t="s">
        <v>9</v>
      </c>
      <c r="BI11" s="142">
        <f>AF11*BI3</f>
        <v>2.62575</v>
      </c>
      <c r="BJ11" s="133">
        <f>AG11*BJ3</f>
        <v>2.5690500000000003</v>
      </c>
      <c r="BK11" s="133">
        <f t="shared" ref="BK11:CF11" si="29">AH11*BK3</f>
        <v>2.5775999999999999</v>
      </c>
      <c r="BL11" s="133">
        <f t="shared" si="29"/>
        <v>2.5865999999999998</v>
      </c>
      <c r="BM11" s="133">
        <f t="shared" si="29"/>
        <v>2.6815500000000001</v>
      </c>
      <c r="BN11" s="148">
        <f t="shared" si="29"/>
        <v>3.1994999999999996</v>
      </c>
      <c r="BO11" s="150">
        <f t="shared" si="29"/>
        <v>3.6319499999999998</v>
      </c>
      <c r="BP11" s="136">
        <f t="shared" si="29"/>
        <v>3.7106999999999997</v>
      </c>
      <c r="BQ11" s="136">
        <f t="shared" si="29"/>
        <v>3.4537499999999999</v>
      </c>
      <c r="BR11" s="136">
        <f t="shared" si="29"/>
        <v>2.8795500000000001</v>
      </c>
      <c r="BS11" s="136">
        <f t="shared" si="29"/>
        <v>2.4722999999999997</v>
      </c>
      <c r="BT11" s="136">
        <f t="shared" si="29"/>
        <v>2.2796999999999996</v>
      </c>
      <c r="BU11" s="136">
        <f t="shared" si="29"/>
        <v>2.2315499999999999</v>
      </c>
      <c r="BV11" s="151">
        <f t="shared" si="29"/>
        <v>2.2378499999999999</v>
      </c>
      <c r="BW11" s="154">
        <f t="shared" si="29"/>
        <v>2.4813000000000001</v>
      </c>
      <c r="BX11" s="137">
        <f t="shared" si="29"/>
        <v>3.0717000000000003</v>
      </c>
      <c r="BY11" s="137">
        <f t="shared" si="29"/>
        <v>3.5640000000000001</v>
      </c>
      <c r="BZ11" s="137">
        <f t="shared" si="29"/>
        <v>4.0760999999999994</v>
      </c>
      <c r="CA11" s="137">
        <f t="shared" si="29"/>
        <v>0</v>
      </c>
      <c r="CB11" s="137">
        <f t="shared" si="29"/>
        <v>0</v>
      </c>
      <c r="CC11" s="137">
        <f t="shared" si="29"/>
        <v>0</v>
      </c>
      <c r="CD11" s="137">
        <f t="shared" si="29"/>
        <v>0</v>
      </c>
      <c r="CE11" s="133">
        <f t="shared" si="29"/>
        <v>0</v>
      </c>
      <c r="CF11" s="143">
        <f t="shared" si="29"/>
        <v>0</v>
      </c>
    </row>
    <row r="12" spans="1:84" ht="19.5" customHeight="1" x14ac:dyDescent="0.25">
      <c r="A12" s="1" t="s">
        <v>10</v>
      </c>
      <c r="B12" s="48">
        <v>195</v>
      </c>
      <c r="C12" s="48">
        <v>70</v>
      </c>
      <c r="E12" s="28" t="s">
        <v>10</v>
      </c>
      <c r="F12" s="85">
        <f>'1.4.2024'!B10</f>
        <v>0</v>
      </c>
      <c r="G12" s="85">
        <f>'1.4.2024'!C10</f>
        <v>0</v>
      </c>
      <c r="H12" s="85">
        <f>'1.4.2024'!D10</f>
        <v>0</v>
      </c>
      <c r="I12" s="85">
        <f>'1.4.2024'!E10</f>
        <v>0</v>
      </c>
      <c r="J12" s="85">
        <f>'1.4.2024'!F10</f>
        <v>0</v>
      </c>
      <c r="K12" s="104">
        <f>'1.4.2024'!G10</f>
        <v>0</v>
      </c>
      <c r="L12" s="87">
        <f>'1.4.2024'!H10</f>
        <v>0</v>
      </c>
      <c r="M12" s="88">
        <f>'1.4.2024'!I10</f>
        <v>0</v>
      </c>
      <c r="N12" s="88">
        <f>'1.4.2024'!J10</f>
        <v>0</v>
      </c>
      <c r="O12" s="88">
        <f>'1.4.2024'!K10</f>
        <v>0</v>
      </c>
      <c r="P12" s="88">
        <f>'1.4.2024'!L10</f>
        <v>0</v>
      </c>
      <c r="Q12" s="88">
        <f>'1.4.2024'!M10</f>
        <v>0</v>
      </c>
      <c r="R12" s="88">
        <f>'1.4.2024'!N10</f>
        <v>0</v>
      </c>
      <c r="S12" s="89">
        <f>'1.4.2024'!O10</f>
        <v>0</v>
      </c>
      <c r="T12" s="90">
        <f>'1.4.2024'!P10</f>
        <v>0</v>
      </c>
      <c r="U12" s="91">
        <f>'1.4.2024'!Q10</f>
        <v>0</v>
      </c>
      <c r="V12" s="91">
        <f>'1.4.2024'!R10</f>
        <v>0</v>
      </c>
      <c r="W12" s="91">
        <f>'1.4.2024'!S10</f>
        <v>0</v>
      </c>
      <c r="X12" s="91">
        <f>'1.4.2024'!T10</f>
        <v>0</v>
      </c>
      <c r="Y12" s="91">
        <f>'1.4.2024'!U10</f>
        <v>0</v>
      </c>
      <c r="Z12" s="91">
        <f>'1.4.2024'!V10</f>
        <v>0</v>
      </c>
      <c r="AA12" s="92">
        <f>'1.4.2024'!W10</f>
        <v>0</v>
      </c>
      <c r="AB12" s="105">
        <f>'1.4.2024'!X10</f>
        <v>0</v>
      </c>
      <c r="AC12" s="85">
        <f>'1.4.2024'!Y10</f>
        <v>0</v>
      </c>
      <c r="AE12" s="28" t="s">
        <v>10</v>
      </c>
      <c r="AF12" s="84">
        <f t="shared" si="24"/>
        <v>0</v>
      </c>
      <c r="AG12" s="85">
        <f t="shared" si="0"/>
        <v>0</v>
      </c>
      <c r="AH12" s="85">
        <f t="shared" si="1"/>
        <v>0</v>
      </c>
      <c r="AI12" s="85">
        <f t="shared" si="2"/>
        <v>0</v>
      </c>
      <c r="AJ12" s="85">
        <f t="shared" si="3"/>
        <v>0</v>
      </c>
      <c r="AK12" s="86">
        <f t="shared" si="4"/>
        <v>0</v>
      </c>
      <c r="AL12" s="87">
        <f t="shared" si="5"/>
        <v>0</v>
      </c>
      <c r="AM12" s="88">
        <f t="shared" si="6"/>
        <v>0</v>
      </c>
      <c r="AN12" s="88">
        <f t="shared" si="7"/>
        <v>0</v>
      </c>
      <c r="AO12" s="88">
        <f t="shared" si="8"/>
        <v>0</v>
      </c>
      <c r="AP12" s="88">
        <f t="shared" si="9"/>
        <v>0</v>
      </c>
      <c r="AQ12" s="88">
        <f t="shared" si="10"/>
        <v>0</v>
      </c>
      <c r="AR12" s="88">
        <f t="shared" si="11"/>
        <v>0</v>
      </c>
      <c r="AS12" s="89">
        <f t="shared" si="12"/>
        <v>0</v>
      </c>
      <c r="AT12" s="90">
        <f t="shared" si="13"/>
        <v>0</v>
      </c>
      <c r="AU12" s="91">
        <f t="shared" si="14"/>
        <v>0</v>
      </c>
      <c r="AV12" s="91">
        <f t="shared" si="15"/>
        <v>0</v>
      </c>
      <c r="AW12" s="91">
        <f t="shared" si="16"/>
        <v>0</v>
      </c>
      <c r="AX12" s="91">
        <f t="shared" si="17"/>
        <v>0</v>
      </c>
      <c r="AY12" s="91">
        <f t="shared" si="18"/>
        <v>0</v>
      </c>
      <c r="AZ12" s="91">
        <f t="shared" si="19"/>
        <v>0</v>
      </c>
      <c r="BA12" s="92">
        <f t="shared" si="20"/>
        <v>0</v>
      </c>
      <c r="BB12" s="105">
        <f t="shared" si="21"/>
        <v>0</v>
      </c>
      <c r="BC12" s="86">
        <f t="shared" si="22"/>
        <v>0</v>
      </c>
      <c r="BE12" s="117" t="s">
        <v>43</v>
      </c>
      <c r="BF12" s="118">
        <f>'1.4.2024'!AB48</f>
        <v>82.46</v>
      </c>
      <c r="BH12" s="28" t="s">
        <v>10</v>
      </c>
      <c r="BI12" s="142">
        <f>AF12*BI3</f>
        <v>0</v>
      </c>
      <c r="BJ12" s="133">
        <f t="shared" ref="BJ12:CF12" si="30">AG12*BJ3</f>
        <v>0</v>
      </c>
      <c r="BK12" s="133">
        <f t="shared" si="30"/>
        <v>0</v>
      </c>
      <c r="BL12" s="133">
        <f t="shared" si="30"/>
        <v>0</v>
      </c>
      <c r="BM12" s="133">
        <f t="shared" si="30"/>
        <v>0</v>
      </c>
      <c r="BN12" s="148">
        <f t="shared" si="30"/>
        <v>0</v>
      </c>
      <c r="BO12" s="150">
        <f t="shared" si="30"/>
        <v>0</v>
      </c>
      <c r="BP12" s="136">
        <f t="shared" si="30"/>
        <v>0</v>
      </c>
      <c r="BQ12" s="136">
        <f t="shared" si="30"/>
        <v>0</v>
      </c>
      <c r="BR12" s="136">
        <f t="shared" si="30"/>
        <v>0</v>
      </c>
      <c r="BS12" s="136">
        <f t="shared" si="30"/>
        <v>0</v>
      </c>
      <c r="BT12" s="136">
        <f t="shared" si="30"/>
        <v>0</v>
      </c>
      <c r="BU12" s="136">
        <f t="shared" si="30"/>
        <v>0</v>
      </c>
      <c r="BV12" s="151">
        <f t="shared" si="30"/>
        <v>0</v>
      </c>
      <c r="BW12" s="154">
        <f t="shared" si="30"/>
        <v>0</v>
      </c>
      <c r="BX12" s="137">
        <f t="shared" si="30"/>
        <v>0</v>
      </c>
      <c r="BY12" s="137">
        <f t="shared" si="30"/>
        <v>0</v>
      </c>
      <c r="BZ12" s="137">
        <f t="shared" si="30"/>
        <v>0</v>
      </c>
      <c r="CA12" s="137">
        <f t="shared" si="30"/>
        <v>0</v>
      </c>
      <c r="CB12" s="137">
        <f t="shared" si="30"/>
        <v>0</v>
      </c>
      <c r="CC12" s="137">
        <f t="shared" si="30"/>
        <v>0</v>
      </c>
      <c r="CD12" s="137">
        <f t="shared" si="30"/>
        <v>0</v>
      </c>
      <c r="CE12" s="133">
        <f t="shared" si="30"/>
        <v>0</v>
      </c>
      <c r="CF12" s="143">
        <f t="shared" si="30"/>
        <v>0</v>
      </c>
    </row>
    <row r="13" spans="1:84" ht="19.5" customHeight="1" x14ac:dyDescent="0.25">
      <c r="A13" s="1" t="s">
        <v>11</v>
      </c>
      <c r="B13" s="48">
        <v>158</v>
      </c>
      <c r="C13" s="48">
        <v>60</v>
      </c>
      <c r="E13" s="28" t="s">
        <v>11</v>
      </c>
      <c r="F13" s="85">
        <f>'1.4.2024'!B11</f>
        <v>1</v>
      </c>
      <c r="G13" s="85">
        <f>'1.4.2024'!C11</f>
        <v>1</v>
      </c>
      <c r="H13" s="85">
        <f>'1.4.2024'!D11</f>
        <v>1</v>
      </c>
      <c r="I13" s="85">
        <f>'1.4.2024'!E11</f>
        <v>1</v>
      </c>
      <c r="J13" s="85">
        <f>'1.4.2024'!F11</f>
        <v>1</v>
      </c>
      <c r="K13" s="104">
        <f>'1.4.2024'!G11</f>
        <v>1</v>
      </c>
      <c r="L13" s="87">
        <f>'1.4.2024'!H11</f>
        <v>1</v>
      </c>
      <c r="M13" s="88">
        <f>'1.4.2024'!I11</f>
        <v>1</v>
      </c>
      <c r="N13" s="88">
        <f>'1.4.2024'!J11</f>
        <v>1</v>
      </c>
      <c r="O13" s="88">
        <f>'1.4.2024'!K11</f>
        <v>1</v>
      </c>
      <c r="P13" s="88">
        <f>'1.4.2024'!L11</f>
        <v>1</v>
      </c>
      <c r="Q13" s="88">
        <f>'1.4.2024'!M11</f>
        <v>1</v>
      </c>
      <c r="R13" s="88">
        <f>'1.4.2024'!N11</f>
        <v>1</v>
      </c>
      <c r="S13" s="89">
        <f>'1.4.2024'!O11</f>
        <v>1</v>
      </c>
      <c r="T13" s="90">
        <f>'1.4.2024'!P11</f>
        <v>1</v>
      </c>
      <c r="U13" s="91">
        <f>'1.4.2024'!Q11</f>
        <v>1</v>
      </c>
      <c r="V13" s="91">
        <f>'1.4.2024'!R11</f>
        <v>1</v>
      </c>
      <c r="W13" s="91">
        <f>'1.4.2024'!S11</f>
        <v>1</v>
      </c>
      <c r="X13" s="91">
        <f>'1.4.2024'!T11</f>
        <v>1</v>
      </c>
      <c r="Y13" s="91">
        <f>'1.4.2024'!U11</f>
        <v>1</v>
      </c>
      <c r="Z13" s="91">
        <f>'1.4.2024'!V11</f>
        <v>1</v>
      </c>
      <c r="AA13" s="92">
        <f>'1.4.2024'!W11</f>
        <v>0</v>
      </c>
      <c r="AB13" s="105">
        <f>'1.4.2024'!X11</f>
        <v>0</v>
      </c>
      <c r="AC13" s="85">
        <f>'1.4.2024'!Y11</f>
        <v>0</v>
      </c>
      <c r="AE13" s="28" t="s">
        <v>11</v>
      </c>
      <c r="AF13" s="84">
        <f t="shared" si="24"/>
        <v>0.06</v>
      </c>
      <c r="AG13" s="85">
        <f t="shared" si="0"/>
        <v>0.06</v>
      </c>
      <c r="AH13" s="85">
        <f t="shared" si="1"/>
        <v>0.06</v>
      </c>
      <c r="AI13" s="85">
        <f t="shared" si="2"/>
        <v>0.06</v>
      </c>
      <c r="AJ13" s="85">
        <f t="shared" si="3"/>
        <v>0.06</v>
      </c>
      <c r="AK13" s="86">
        <f t="shared" si="4"/>
        <v>0.06</v>
      </c>
      <c r="AL13" s="87">
        <f t="shared" si="5"/>
        <v>0.06</v>
      </c>
      <c r="AM13" s="88">
        <f t="shared" si="6"/>
        <v>0.06</v>
      </c>
      <c r="AN13" s="88">
        <f t="shared" si="7"/>
        <v>0.06</v>
      </c>
      <c r="AO13" s="88">
        <f t="shared" si="8"/>
        <v>0.06</v>
      </c>
      <c r="AP13" s="88">
        <f t="shared" si="9"/>
        <v>0.06</v>
      </c>
      <c r="AQ13" s="88">
        <f t="shared" si="10"/>
        <v>0.06</v>
      </c>
      <c r="AR13" s="88">
        <f t="shared" si="11"/>
        <v>0.06</v>
      </c>
      <c r="AS13" s="89">
        <f t="shared" si="12"/>
        <v>0.06</v>
      </c>
      <c r="AT13" s="90">
        <f t="shared" si="13"/>
        <v>0.06</v>
      </c>
      <c r="AU13" s="91">
        <f t="shared" si="14"/>
        <v>0.06</v>
      </c>
      <c r="AV13" s="91">
        <f t="shared" si="15"/>
        <v>0.06</v>
      </c>
      <c r="AW13" s="91">
        <f t="shared" si="16"/>
        <v>0.06</v>
      </c>
      <c r="AX13" s="91">
        <f t="shared" si="17"/>
        <v>0.06</v>
      </c>
      <c r="AY13" s="91">
        <f t="shared" si="18"/>
        <v>0.06</v>
      </c>
      <c r="AZ13" s="91">
        <f t="shared" si="19"/>
        <v>0.06</v>
      </c>
      <c r="BA13" s="92">
        <f t="shared" si="20"/>
        <v>0</v>
      </c>
      <c r="BB13" s="105">
        <f t="shared" si="21"/>
        <v>0</v>
      </c>
      <c r="BC13" s="86">
        <f t="shared" si="22"/>
        <v>0</v>
      </c>
      <c r="BE13" s="117" t="s">
        <v>44</v>
      </c>
      <c r="BF13" s="118">
        <f>'1.4.2024'!AB49</f>
        <v>76.75</v>
      </c>
      <c r="BH13" s="28" t="s">
        <v>11</v>
      </c>
      <c r="BI13" s="142">
        <f>AF13*BI3</f>
        <v>3.5009999999999999</v>
      </c>
      <c r="BJ13" s="133">
        <f t="shared" ref="BJ13:CF13" si="31">AG13*BJ3</f>
        <v>3.4254000000000002</v>
      </c>
      <c r="BK13" s="133">
        <f t="shared" si="31"/>
        <v>3.4367999999999999</v>
      </c>
      <c r="BL13" s="133">
        <f t="shared" si="31"/>
        <v>3.4487999999999999</v>
      </c>
      <c r="BM13" s="133">
        <f t="shared" si="31"/>
        <v>3.5754000000000001</v>
      </c>
      <c r="BN13" s="148">
        <f t="shared" si="31"/>
        <v>4.2659999999999991</v>
      </c>
      <c r="BO13" s="150">
        <f t="shared" si="31"/>
        <v>4.8425999999999991</v>
      </c>
      <c r="BP13" s="136">
        <f t="shared" si="31"/>
        <v>4.9475999999999996</v>
      </c>
      <c r="BQ13" s="136">
        <f t="shared" si="31"/>
        <v>4.6049999999999995</v>
      </c>
      <c r="BR13" s="136">
        <f t="shared" si="31"/>
        <v>3.8393999999999999</v>
      </c>
      <c r="BS13" s="136">
        <f t="shared" si="31"/>
        <v>3.2963999999999998</v>
      </c>
      <c r="BT13" s="136">
        <f t="shared" si="31"/>
        <v>3.0395999999999996</v>
      </c>
      <c r="BU13" s="136">
        <f t="shared" si="31"/>
        <v>2.9754</v>
      </c>
      <c r="BV13" s="151">
        <f t="shared" si="31"/>
        <v>2.9837999999999996</v>
      </c>
      <c r="BW13" s="154">
        <f t="shared" si="31"/>
        <v>3.3083999999999998</v>
      </c>
      <c r="BX13" s="137">
        <f t="shared" si="31"/>
        <v>4.0956000000000001</v>
      </c>
      <c r="BY13" s="137">
        <f t="shared" si="31"/>
        <v>4.7519999999999998</v>
      </c>
      <c r="BZ13" s="137">
        <f t="shared" si="31"/>
        <v>5.4348000000000001</v>
      </c>
      <c r="CA13" s="137">
        <f t="shared" si="31"/>
        <v>7.0061999999999998</v>
      </c>
      <c r="CB13" s="137">
        <f t="shared" si="31"/>
        <v>5.8422000000000001</v>
      </c>
      <c r="CC13" s="137">
        <f t="shared" si="31"/>
        <v>5.8422000000000001</v>
      </c>
      <c r="CD13" s="137">
        <f t="shared" si="31"/>
        <v>0</v>
      </c>
      <c r="CE13" s="133">
        <f t="shared" si="31"/>
        <v>0</v>
      </c>
      <c r="CF13" s="143">
        <f t="shared" si="31"/>
        <v>0</v>
      </c>
    </row>
    <row r="14" spans="1:84" ht="19.5" customHeight="1" x14ac:dyDescent="0.25">
      <c r="A14" s="1" t="s">
        <v>12</v>
      </c>
      <c r="B14" s="48">
        <v>158</v>
      </c>
      <c r="C14" s="48">
        <v>60</v>
      </c>
      <c r="E14" s="28" t="s">
        <v>12</v>
      </c>
      <c r="F14" s="85">
        <f>'1.4.2024'!B12</f>
        <v>0</v>
      </c>
      <c r="G14" s="85">
        <f>'1.4.2024'!C12</f>
        <v>0</v>
      </c>
      <c r="H14" s="85">
        <f>'1.4.2024'!D12</f>
        <v>0</v>
      </c>
      <c r="I14" s="85">
        <f>'1.4.2024'!E12</f>
        <v>0</v>
      </c>
      <c r="J14" s="85">
        <f>'1.4.2024'!F12</f>
        <v>0</v>
      </c>
      <c r="K14" s="104">
        <f>'1.4.2024'!G12</f>
        <v>0</v>
      </c>
      <c r="L14" s="87">
        <f>'1.4.2024'!H12</f>
        <v>0</v>
      </c>
      <c r="M14" s="88">
        <f>'1.4.2024'!I12</f>
        <v>0</v>
      </c>
      <c r="N14" s="88">
        <f>'1.4.2024'!J12</f>
        <v>0</v>
      </c>
      <c r="O14" s="88">
        <f>'1.4.2024'!K12</f>
        <v>0</v>
      </c>
      <c r="P14" s="88">
        <f>'1.4.2024'!L12</f>
        <v>0</v>
      </c>
      <c r="Q14" s="88">
        <f>'1.4.2024'!M12</f>
        <v>0</v>
      </c>
      <c r="R14" s="88">
        <f>'1.4.2024'!N12</f>
        <v>0</v>
      </c>
      <c r="S14" s="89">
        <f>'1.4.2024'!O12</f>
        <v>0</v>
      </c>
      <c r="T14" s="90">
        <f>'1.4.2024'!P12</f>
        <v>0</v>
      </c>
      <c r="U14" s="91">
        <f>'1.4.2024'!Q12</f>
        <v>0</v>
      </c>
      <c r="V14" s="91">
        <f>'1.4.2024'!R12</f>
        <v>0</v>
      </c>
      <c r="W14" s="91">
        <f>'1.4.2024'!S12</f>
        <v>0</v>
      </c>
      <c r="X14" s="91">
        <f>'1.4.2024'!T12</f>
        <v>0</v>
      </c>
      <c r="Y14" s="91">
        <f>'1.4.2024'!U12</f>
        <v>0</v>
      </c>
      <c r="Z14" s="91">
        <f>'1.4.2024'!V12</f>
        <v>0</v>
      </c>
      <c r="AA14" s="92">
        <f>'1.4.2024'!W12</f>
        <v>0</v>
      </c>
      <c r="AB14" s="105">
        <f>'1.4.2024'!X12</f>
        <v>0</v>
      </c>
      <c r="AC14" s="85">
        <f>'1.4.2024'!Y12</f>
        <v>0</v>
      </c>
      <c r="AE14" s="28" t="s">
        <v>12</v>
      </c>
      <c r="AF14" s="84">
        <f t="shared" si="24"/>
        <v>0</v>
      </c>
      <c r="AG14" s="85">
        <f t="shared" si="0"/>
        <v>0</v>
      </c>
      <c r="AH14" s="85">
        <f t="shared" si="1"/>
        <v>0</v>
      </c>
      <c r="AI14" s="85">
        <f t="shared" si="2"/>
        <v>0</v>
      </c>
      <c r="AJ14" s="85">
        <f t="shared" si="3"/>
        <v>0</v>
      </c>
      <c r="AK14" s="86">
        <f t="shared" si="4"/>
        <v>0</v>
      </c>
      <c r="AL14" s="87">
        <f t="shared" si="5"/>
        <v>0</v>
      </c>
      <c r="AM14" s="88">
        <f t="shared" si="6"/>
        <v>0</v>
      </c>
      <c r="AN14" s="88">
        <f t="shared" si="7"/>
        <v>0</v>
      </c>
      <c r="AO14" s="88">
        <f t="shared" si="8"/>
        <v>0</v>
      </c>
      <c r="AP14" s="88">
        <f t="shared" si="9"/>
        <v>0</v>
      </c>
      <c r="AQ14" s="88">
        <f t="shared" si="10"/>
        <v>0</v>
      </c>
      <c r="AR14" s="88">
        <f t="shared" si="11"/>
        <v>0</v>
      </c>
      <c r="AS14" s="89">
        <f t="shared" si="12"/>
        <v>0</v>
      </c>
      <c r="AT14" s="90">
        <f t="shared" si="13"/>
        <v>0</v>
      </c>
      <c r="AU14" s="91">
        <f t="shared" si="14"/>
        <v>0</v>
      </c>
      <c r="AV14" s="91">
        <f t="shared" si="15"/>
        <v>0</v>
      </c>
      <c r="AW14" s="91">
        <f t="shared" si="16"/>
        <v>0</v>
      </c>
      <c r="AX14" s="91">
        <f t="shared" si="17"/>
        <v>0</v>
      </c>
      <c r="AY14" s="91">
        <f t="shared" si="18"/>
        <v>0</v>
      </c>
      <c r="AZ14" s="91">
        <f t="shared" si="19"/>
        <v>0</v>
      </c>
      <c r="BA14" s="92">
        <f t="shared" si="20"/>
        <v>0</v>
      </c>
      <c r="BB14" s="105">
        <f t="shared" si="21"/>
        <v>0</v>
      </c>
      <c r="BC14" s="86">
        <f t="shared" si="22"/>
        <v>0</v>
      </c>
      <c r="BE14" s="117" t="s">
        <v>45</v>
      </c>
      <c r="BF14" s="118">
        <f>'1.4.2024'!AB50</f>
        <v>63.99</v>
      </c>
      <c r="BH14" s="28" t="s">
        <v>12</v>
      </c>
      <c r="BI14" s="142">
        <f>AF14*BI3</f>
        <v>0</v>
      </c>
      <c r="BJ14" s="133">
        <f t="shared" ref="BJ14:CF14" si="32">AG14*BJ3</f>
        <v>0</v>
      </c>
      <c r="BK14" s="133">
        <f t="shared" si="32"/>
        <v>0</v>
      </c>
      <c r="BL14" s="133">
        <f t="shared" si="32"/>
        <v>0</v>
      </c>
      <c r="BM14" s="133">
        <f t="shared" si="32"/>
        <v>0</v>
      </c>
      <c r="BN14" s="148">
        <f t="shared" si="32"/>
        <v>0</v>
      </c>
      <c r="BO14" s="150">
        <f t="shared" si="32"/>
        <v>0</v>
      </c>
      <c r="BP14" s="136">
        <f t="shared" si="32"/>
        <v>0</v>
      </c>
      <c r="BQ14" s="136">
        <f t="shared" si="32"/>
        <v>0</v>
      </c>
      <c r="BR14" s="136">
        <f t="shared" si="32"/>
        <v>0</v>
      </c>
      <c r="BS14" s="136">
        <f t="shared" si="32"/>
        <v>0</v>
      </c>
      <c r="BT14" s="136">
        <f t="shared" si="32"/>
        <v>0</v>
      </c>
      <c r="BU14" s="136">
        <f t="shared" si="32"/>
        <v>0</v>
      </c>
      <c r="BV14" s="151">
        <f t="shared" si="32"/>
        <v>0</v>
      </c>
      <c r="BW14" s="154">
        <f t="shared" si="32"/>
        <v>0</v>
      </c>
      <c r="BX14" s="137">
        <f t="shared" si="32"/>
        <v>0</v>
      </c>
      <c r="BY14" s="137">
        <f t="shared" si="32"/>
        <v>0</v>
      </c>
      <c r="BZ14" s="137">
        <f t="shared" si="32"/>
        <v>0</v>
      </c>
      <c r="CA14" s="137">
        <f t="shared" si="32"/>
        <v>0</v>
      </c>
      <c r="CB14" s="137">
        <f t="shared" si="32"/>
        <v>0</v>
      </c>
      <c r="CC14" s="137">
        <f t="shared" si="32"/>
        <v>0</v>
      </c>
      <c r="CD14" s="137">
        <f t="shared" si="32"/>
        <v>0</v>
      </c>
      <c r="CE14" s="133">
        <f t="shared" si="32"/>
        <v>0</v>
      </c>
      <c r="CF14" s="143">
        <f t="shared" si="32"/>
        <v>0</v>
      </c>
    </row>
    <row r="15" spans="1:84" ht="19.5" customHeight="1" x14ac:dyDescent="0.25">
      <c r="A15" s="1" t="s">
        <v>13</v>
      </c>
      <c r="B15" s="48">
        <v>240</v>
      </c>
      <c r="C15" s="48">
        <v>70</v>
      </c>
      <c r="E15" s="28" t="s">
        <v>13</v>
      </c>
      <c r="F15" s="85">
        <f>'1.4.2024'!B13</f>
        <v>0</v>
      </c>
      <c r="G15" s="85">
        <f>'1.4.2024'!C13</f>
        <v>0</v>
      </c>
      <c r="H15" s="85">
        <f>'1.4.2024'!D13</f>
        <v>0</v>
      </c>
      <c r="I15" s="85">
        <f>'1.4.2024'!E13</f>
        <v>0</v>
      </c>
      <c r="J15" s="85">
        <f>'1.4.2024'!F13</f>
        <v>0</v>
      </c>
      <c r="K15" s="104">
        <f>'1.4.2024'!G13</f>
        <v>1</v>
      </c>
      <c r="L15" s="87">
        <f>'1.4.2024'!H13</f>
        <v>1</v>
      </c>
      <c r="M15" s="88">
        <f>'1.4.2024'!I13</f>
        <v>1</v>
      </c>
      <c r="N15" s="88">
        <f>'1.4.2024'!J13</f>
        <v>1</v>
      </c>
      <c r="O15" s="88">
        <f>'1.4.2024'!K13</f>
        <v>1</v>
      </c>
      <c r="P15" s="88">
        <f>'1.4.2024'!L13</f>
        <v>1</v>
      </c>
      <c r="Q15" s="88">
        <f>'1.4.2024'!M13</f>
        <v>1</v>
      </c>
      <c r="R15" s="88">
        <f>'1.4.2024'!N13</f>
        <v>1</v>
      </c>
      <c r="S15" s="89">
        <f>'1.4.2024'!O13</f>
        <v>0</v>
      </c>
      <c r="T15" s="90">
        <f>'1.4.2024'!P13</f>
        <v>0</v>
      </c>
      <c r="U15" s="91">
        <f>'1.4.2024'!Q13</f>
        <v>0</v>
      </c>
      <c r="V15" s="91">
        <f>'1.4.2024'!R13</f>
        <v>0</v>
      </c>
      <c r="W15" s="91">
        <f>'1.4.2024'!S13</f>
        <v>0</v>
      </c>
      <c r="X15" s="91">
        <f>'1.4.2024'!T13</f>
        <v>0</v>
      </c>
      <c r="Y15" s="91">
        <f>'1.4.2024'!U13</f>
        <v>0</v>
      </c>
      <c r="Z15" s="91">
        <f>'1.4.2024'!V13</f>
        <v>0</v>
      </c>
      <c r="AA15" s="92">
        <f>'1.4.2024'!W13</f>
        <v>0</v>
      </c>
      <c r="AB15" s="105">
        <f>'1.4.2024'!X13</f>
        <v>0</v>
      </c>
      <c r="AC15" s="85">
        <f>'1.4.2024'!Y13</f>
        <v>0</v>
      </c>
      <c r="AE15" s="28" t="s">
        <v>13</v>
      </c>
      <c r="AF15" s="84">
        <f t="shared" si="24"/>
        <v>0</v>
      </c>
      <c r="AG15" s="85">
        <f t="shared" si="0"/>
        <v>0</v>
      </c>
      <c r="AH15" s="85">
        <f t="shared" si="1"/>
        <v>0</v>
      </c>
      <c r="AI15" s="85">
        <f t="shared" si="2"/>
        <v>0</v>
      </c>
      <c r="AJ15" s="85">
        <f t="shared" si="3"/>
        <v>0</v>
      </c>
      <c r="AK15" s="86">
        <f t="shared" si="4"/>
        <v>7.0000000000000007E-2</v>
      </c>
      <c r="AL15" s="87">
        <f t="shared" si="5"/>
        <v>7.0000000000000007E-2</v>
      </c>
      <c r="AM15" s="88">
        <f t="shared" si="6"/>
        <v>7.0000000000000007E-2</v>
      </c>
      <c r="AN15" s="88">
        <f t="shared" si="7"/>
        <v>7.0000000000000007E-2</v>
      </c>
      <c r="AO15" s="88">
        <f t="shared" si="8"/>
        <v>7.0000000000000007E-2</v>
      </c>
      <c r="AP15" s="88">
        <f t="shared" si="9"/>
        <v>7.0000000000000007E-2</v>
      </c>
      <c r="AQ15" s="88">
        <f t="shared" si="10"/>
        <v>7.0000000000000007E-2</v>
      </c>
      <c r="AR15" s="88">
        <f t="shared" si="11"/>
        <v>7.0000000000000007E-2</v>
      </c>
      <c r="AS15" s="89">
        <f t="shared" si="12"/>
        <v>0</v>
      </c>
      <c r="AT15" s="90">
        <f t="shared" si="13"/>
        <v>0</v>
      </c>
      <c r="AU15" s="91">
        <f t="shared" si="14"/>
        <v>0</v>
      </c>
      <c r="AV15" s="91">
        <f t="shared" si="15"/>
        <v>0</v>
      </c>
      <c r="AW15" s="91">
        <f t="shared" si="16"/>
        <v>0</v>
      </c>
      <c r="AX15" s="91">
        <f t="shared" si="17"/>
        <v>0</v>
      </c>
      <c r="AY15" s="91">
        <f t="shared" si="18"/>
        <v>0</v>
      </c>
      <c r="AZ15" s="91">
        <f t="shared" si="19"/>
        <v>0</v>
      </c>
      <c r="BA15" s="92">
        <f t="shared" si="20"/>
        <v>0</v>
      </c>
      <c r="BB15" s="105">
        <f t="shared" si="21"/>
        <v>0</v>
      </c>
      <c r="BC15" s="86">
        <f t="shared" si="22"/>
        <v>0</v>
      </c>
      <c r="BE15" s="117" t="s">
        <v>46</v>
      </c>
      <c r="BF15" s="118">
        <f>'1.4.2024'!AB51</f>
        <v>54.94</v>
      </c>
      <c r="BH15" s="28" t="s">
        <v>13</v>
      </c>
      <c r="BI15" s="142">
        <f>AF15*BI3</f>
        <v>0</v>
      </c>
      <c r="BJ15" s="133">
        <f t="shared" ref="BJ15:CF15" si="33">AG15*BJ3</f>
        <v>0</v>
      </c>
      <c r="BK15" s="133">
        <f t="shared" si="33"/>
        <v>0</v>
      </c>
      <c r="BL15" s="133">
        <f t="shared" si="33"/>
        <v>0</v>
      </c>
      <c r="BM15" s="133">
        <f t="shared" si="33"/>
        <v>0</v>
      </c>
      <c r="BN15" s="148">
        <f t="shared" si="33"/>
        <v>4.9770000000000003</v>
      </c>
      <c r="BO15" s="150">
        <f t="shared" si="33"/>
        <v>5.6497000000000002</v>
      </c>
      <c r="BP15" s="136">
        <f t="shared" si="33"/>
        <v>5.7721999999999998</v>
      </c>
      <c r="BQ15" s="136">
        <f t="shared" si="33"/>
        <v>5.3725000000000005</v>
      </c>
      <c r="BR15" s="136">
        <f t="shared" si="33"/>
        <v>4.4793000000000003</v>
      </c>
      <c r="BS15" s="136">
        <f t="shared" si="33"/>
        <v>3.8458000000000001</v>
      </c>
      <c r="BT15" s="136">
        <f t="shared" si="33"/>
        <v>3.5462000000000002</v>
      </c>
      <c r="BU15" s="136">
        <f t="shared" si="33"/>
        <v>3.4713000000000007</v>
      </c>
      <c r="BV15" s="151">
        <f t="shared" si="33"/>
        <v>0</v>
      </c>
      <c r="BW15" s="154">
        <f t="shared" si="33"/>
        <v>0</v>
      </c>
      <c r="BX15" s="137">
        <f t="shared" si="33"/>
        <v>0</v>
      </c>
      <c r="BY15" s="137">
        <f t="shared" si="33"/>
        <v>0</v>
      </c>
      <c r="BZ15" s="137">
        <f t="shared" si="33"/>
        <v>0</v>
      </c>
      <c r="CA15" s="137">
        <f t="shared" si="33"/>
        <v>0</v>
      </c>
      <c r="CB15" s="137">
        <f t="shared" si="33"/>
        <v>0</v>
      </c>
      <c r="CC15" s="137">
        <f t="shared" si="33"/>
        <v>0</v>
      </c>
      <c r="CD15" s="137">
        <f t="shared" si="33"/>
        <v>0</v>
      </c>
      <c r="CE15" s="133">
        <f t="shared" si="33"/>
        <v>0</v>
      </c>
      <c r="CF15" s="143">
        <f t="shared" si="33"/>
        <v>0</v>
      </c>
    </row>
    <row r="16" spans="1:84" ht="19.5" customHeight="1" x14ac:dyDescent="0.25">
      <c r="A16" s="1" t="s">
        <v>14</v>
      </c>
      <c r="B16" s="48">
        <v>70</v>
      </c>
      <c r="C16" s="48">
        <v>30</v>
      </c>
      <c r="E16" s="28" t="s">
        <v>14</v>
      </c>
      <c r="F16" s="85">
        <f>'1.4.2024'!B14</f>
        <v>0</v>
      </c>
      <c r="G16" s="85">
        <f>'1.4.2024'!C14</f>
        <v>0</v>
      </c>
      <c r="H16" s="85">
        <f>'1.4.2024'!D14</f>
        <v>0</v>
      </c>
      <c r="I16" s="85">
        <f>'1.4.2024'!E14</f>
        <v>0</v>
      </c>
      <c r="J16" s="85">
        <f>'1.4.2024'!F14</f>
        <v>0</v>
      </c>
      <c r="K16" s="104">
        <f>'1.4.2024'!G14</f>
        <v>1</v>
      </c>
      <c r="L16" s="87">
        <f>'1.4.2024'!H14</f>
        <v>1</v>
      </c>
      <c r="M16" s="88">
        <f>'1.4.2024'!I14</f>
        <v>1</v>
      </c>
      <c r="N16" s="88">
        <f>'1.4.2024'!J14</f>
        <v>1</v>
      </c>
      <c r="O16" s="88">
        <f>'1.4.2024'!K14</f>
        <v>1</v>
      </c>
      <c r="P16" s="88">
        <f>'1.4.2024'!L14</f>
        <v>1</v>
      </c>
      <c r="Q16" s="88">
        <f>'1.4.2024'!M14</f>
        <v>1</v>
      </c>
      <c r="R16" s="88">
        <f>'1.4.2024'!N14</f>
        <v>1</v>
      </c>
      <c r="S16" s="89">
        <f>'1.4.2024'!O14</f>
        <v>1</v>
      </c>
      <c r="T16" s="90">
        <f>'1.4.2024'!P14</f>
        <v>1</v>
      </c>
      <c r="U16" s="91">
        <f>'1.4.2024'!Q14</f>
        <v>1</v>
      </c>
      <c r="V16" s="91">
        <f>'1.4.2024'!R14</f>
        <v>1</v>
      </c>
      <c r="W16" s="91">
        <f>'1.4.2024'!S14</f>
        <v>1</v>
      </c>
      <c r="X16" s="91">
        <f>'1.4.2024'!T14</f>
        <v>1</v>
      </c>
      <c r="Y16" s="91">
        <f>'1.4.2024'!U14</f>
        <v>1</v>
      </c>
      <c r="Z16" s="91">
        <f>'1.4.2024'!V14</f>
        <v>1</v>
      </c>
      <c r="AA16" s="92">
        <f>'1.4.2024'!W14</f>
        <v>0</v>
      </c>
      <c r="AB16" s="105">
        <f>'1.4.2024'!X14</f>
        <v>0</v>
      </c>
      <c r="AC16" s="85">
        <f>'1.4.2024'!Y14</f>
        <v>0</v>
      </c>
      <c r="AE16" s="28" t="s">
        <v>14</v>
      </c>
      <c r="AF16" s="84">
        <f t="shared" si="24"/>
        <v>0</v>
      </c>
      <c r="AG16" s="85">
        <f t="shared" si="0"/>
        <v>0</v>
      </c>
      <c r="AH16" s="85">
        <f t="shared" si="1"/>
        <v>0</v>
      </c>
      <c r="AI16" s="85">
        <f t="shared" si="2"/>
        <v>0</v>
      </c>
      <c r="AJ16" s="85">
        <f t="shared" si="3"/>
        <v>0</v>
      </c>
      <c r="AK16" s="86">
        <f t="shared" si="4"/>
        <v>0.03</v>
      </c>
      <c r="AL16" s="87">
        <f t="shared" si="5"/>
        <v>0.03</v>
      </c>
      <c r="AM16" s="88">
        <f t="shared" si="6"/>
        <v>0.03</v>
      </c>
      <c r="AN16" s="88">
        <f t="shared" si="7"/>
        <v>0.03</v>
      </c>
      <c r="AO16" s="88">
        <f t="shared" si="8"/>
        <v>0.03</v>
      </c>
      <c r="AP16" s="88">
        <f t="shared" si="9"/>
        <v>0.03</v>
      </c>
      <c r="AQ16" s="88">
        <f t="shared" si="10"/>
        <v>0.03</v>
      </c>
      <c r="AR16" s="88">
        <f t="shared" si="11"/>
        <v>0.03</v>
      </c>
      <c r="AS16" s="89">
        <f t="shared" si="12"/>
        <v>0.03</v>
      </c>
      <c r="AT16" s="90">
        <f t="shared" si="13"/>
        <v>0.03</v>
      </c>
      <c r="AU16" s="91">
        <f t="shared" si="14"/>
        <v>0.03</v>
      </c>
      <c r="AV16" s="91">
        <f t="shared" si="15"/>
        <v>0.03</v>
      </c>
      <c r="AW16" s="91">
        <f t="shared" si="16"/>
        <v>0.03</v>
      </c>
      <c r="AX16" s="91">
        <f t="shared" si="17"/>
        <v>0.03</v>
      </c>
      <c r="AY16" s="91">
        <f t="shared" si="18"/>
        <v>0.03</v>
      </c>
      <c r="AZ16" s="91">
        <f t="shared" si="19"/>
        <v>0.03</v>
      </c>
      <c r="BA16" s="92">
        <f t="shared" si="20"/>
        <v>0</v>
      </c>
      <c r="BB16" s="105">
        <f t="shared" si="21"/>
        <v>0</v>
      </c>
      <c r="BC16" s="86">
        <f t="shared" si="22"/>
        <v>0</v>
      </c>
      <c r="BE16" s="117" t="s">
        <v>47</v>
      </c>
      <c r="BF16" s="118">
        <f>'1.4.2024'!AB52</f>
        <v>50.66</v>
      </c>
      <c r="BH16" s="28" t="s">
        <v>14</v>
      </c>
      <c r="BI16" s="142">
        <f>AF16*BI3</f>
        <v>0</v>
      </c>
      <c r="BJ16" s="133">
        <f t="shared" ref="BJ16:CF16" si="34">AG16*BJ3</f>
        <v>0</v>
      </c>
      <c r="BK16" s="133">
        <f t="shared" si="34"/>
        <v>0</v>
      </c>
      <c r="BL16" s="133">
        <f t="shared" si="34"/>
        <v>0</v>
      </c>
      <c r="BM16" s="133">
        <f t="shared" si="34"/>
        <v>0</v>
      </c>
      <c r="BN16" s="148">
        <f t="shared" si="34"/>
        <v>2.1329999999999996</v>
      </c>
      <c r="BO16" s="150">
        <f t="shared" si="34"/>
        <v>2.4212999999999996</v>
      </c>
      <c r="BP16" s="136">
        <f t="shared" si="34"/>
        <v>2.4737999999999998</v>
      </c>
      <c r="BQ16" s="136">
        <f t="shared" si="34"/>
        <v>2.3024999999999998</v>
      </c>
      <c r="BR16" s="136">
        <f t="shared" si="34"/>
        <v>1.9197</v>
      </c>
      <c r="BS16" s="136">
        <f t="shared" si="34"/>
        <v>1.6481999999999999</v>
      </c>
      <c r="BT16" s="136">
        <f t="shared" si="34"/>
        <v>1.5197999999999998</v>
      </c>
      <c r="BU16" s="136">
        <f t="shared" si="34"/>
        <v>1.4877</v>
      </c>
      <c r="BV16" s="151">
        <f t="shared" si="34"/>
        <v>1.4918999999999998</v>
      </c>
      <c r="BW16" s="154">
        <f t="shared" si="34"/>
        <v>1.6541999999999999</v>
      </c>
      <c r="BX16" s="137">
        <f t="shared" si="34"/>
        <v>2.0478000000000001</v>
      </c>
      <c r="BY16" s="137">
        <f t="shared" si="34"/>
        <v>2.3759999999999999</v>
      </c>
      <c r="BZ16" s="137">
        <f t="shared" si="34"/>
        <v>2.7174</v>
      </c>
      <c r="CA16" s="137">
        <f t="shared" si="34"/>
        <v>3.5030999999999999</v>
      </c>
      <c r="CB16" s="137">
        <f t="shared" si="34"/>
        <v>2.9211</v>
      </c>
      <c r="CC16" s="137">
        <f t="shared" si="34"/>
        <v>2.9211</v>
      </c>
      <c r="CD16" s="137">
        <f t="shared" si="34"/>
        <v>0</v>
      </c>
      <c r="CE16" s="133">
        <f t="shared" si="34"/>
        <v>0</v>
      </c>
      <c r="CF16" s="143">
        <f t="shared" si="34"/>
        <v>0</v>
      </c>
    </row>
    <row r="17" spans="1:84" ht="19.5" customHeight="1" x14ac:dyDescent="0.25">
      <c r="A17" s="1" t="s">
        <v>15</v>
      </c>
      <c r="B17" s="48">
        <v>83</v>
      </c>
      <c r="C17" s="48">
        <v>40</v>
      </c>
      <c r="E17" s="28" t="s">
        <v>15</v>
      </c>
      <c r="F17" s="85">
        <f>'1.4.2024'!B15</f>
        <v>0</v>
      </c>
      <c r="G17" s="85">
        <f>'1.4.2024'!C15</f>
        <v>0</v>
      </c>
      <c r="H17" s="85">
        <f>'1.4.2024'!D15</f>
        <v>0</v>
      </c>
      <c r="I17" s="85">
        <f>'1.4.2024'!E15</f>
        <v>0</v>
      </c>
      <c r="J17" s="85">
        <f>'1.4.2024'!F15</f>
        <v>0</v>
      </c>
      <c r="K17" s="104">
        <f>'1.4.2024'!G15</f>
        <v>1</v>
      </c>
      <c r="L17" s="87">
        <f>'1.4.2024'!H15</f>
        <v>1</v>
      </c>
      <c r="M17" s="88">
        <f>'1.4.2024'!I15</f>
        <v>1</v>
      </c>
      <c r="N17" s="88">
        <f>'1.4.2024'!J15</f>
        <v>1</v>
      </c>
      <c r="O17" s="88">
        <f>'1.4.2024'!K15</f>
        <v>1</v>
      </c>
      <c r="P17" s="88">
        <f>'1.4.2024'!L15</f>
        <v>1</v>
      </c>
      <c r="Q17" s="88">
        <f>'1.4.2024'!M15</f>
        <v>0</v>
      </c>
      <c r="R17" s="88">
        <f>'1.4.2024'!N15</f>
        <v>0</v>
      </c>
      <c r="S17" s="89">
        <f>'1.4.2024'!O15</f>
        <v>0</v>
      </c>
      <c r="T17" s="90">
        <f>'1.4.2024'!P15</f>
        <v>0</v>
      </c>
      <c r="U17" s="91">
        <f>'1.4.2024'!Q15</f>
        <v>0</v>
      </c>
      <c r="V17" s="91">
        <f>'1.4.2024'!R15</f>
        <v>0</v>
      </c>
      <c r="W17" s="91">
        <f>'1.4.2024'!S15</f>
        <v>0</v>
      </c>
      <c r="X17" s="91">
        <f>'1.4.2024'!T15</f>
        <v>0</v>
      </c>
      <c r="Y17" s="91">
        <f>'1.4.2024'!U15</f>
        <v>0</v>
      </c>
      <c r="Z17" s="91">
        <f>'1.4.2024'!V15</f>
        <v>0</v>
      </c>
      <c r="AA17" s="92">
        <f>'1.4.2024'!W15</f>
        <v>0</v>
      </c>
      <c r="AB17" s="105">
        <f>'1.4.2024'!X15</f>
        <v>0</v>
      </c>
      <c r="AC17" s="85">
        <f>'1.4.2024'!Y15</f>
        <v>0</v>
      </c>
      <c r="AE17" s="28" t="s">
        <v>15</v>
      </c>
      <c r="AF17" s="84">
        <f t="shared" si="24"/>
        <v>0</v>
      </c>
      <c r="AG17" s="85">
        <f t="shared" si="0"/>
        <v>0</v>
      </c>
      <c r="AH17" s="85">
        <f t="shared" si="1"/>
        <v>0</v>
      </c>
      <c r="AI17" s="85">
        <f t="shared" si="2"/>
        <v>0</v>
      </c>
      <c r="AJ17" s="85">
        <f t="shared" si="3"/>
        <v>0</v>
      </c>
      <c r="AK17" s="86">
        <f t="shared" si="4"/>
        <v>0.04</v>
      </c>
      <c r="AL17" s="87">
        <f t="shared" si="5"/>
        <v>0.04</v>
      </c>
      <c r="AM17" s="88">
        <f t="shared" si="6"/>
        <v>0.04</v>
      </c>
      <c r="AN17" s="88">
        <f t="shared" si="7"/>
        <v>0.04</v>
      </c>
      <c r="AO17" s="88">
        <f t="shared" si="8"/>
        <v>0.04</v>
      </c>
      <c r="AP17" s="88">
        <f t="shared" si="9"/>
        <v>0.04</v>
      </c>
      <c r="AQ17" s="88">
        <f t="shared" si="10"/>
        <v>0</v>
      </c>
      <c r="AR17" s="88">
        <f t="shared" si="11"/>
        <v>0</v>
      </c>
      <c r="AS17" s="89">
        <f t="shared" si="12"/>
        <v>0</v>
      </c>
      <c r="AT17" s="90">
        <f t="shared" si="13"/>
        <v>0</v>
      </c>
      <c r="AU17" s="91">
        <f t="shared" si="14"/>
        <v>0</v>
      </c>
      <c r="AV17" s="91">
        <f t="shared" si="15"/>
        <v>0</v>
      </c>
      <c r="AW17" s="91">
        <f t="shared" si="16"/>
        <v>0</v>
      </c>
      <c r="AX17" s="91">
        <f t="shared" si="17"/>
        <v>0</v>
      </c>
      <c r="AY17" s="91">
        <f t="shared" si="18"/>
        <v>0</v>
      </c>
      <c r="AZ17" s="91">
        <f t="shared" si="19"/>
        <v>0</v>
      </c>
      <c r="BA17" s="92">
        <f t="shared" si="20"/>
        <v>0</v>
      </c>
      <c r="BB17" s="105">
        <f t="shared" si="21"/>
        <v>0</v>
      </c>
      <c r="BC17" s="86">
        <f t="shared" si="22"/>
        <v>0</v>
      </c>
      <c r="BE17" s="117" t="s">
        <v>48</v>
      </c>
      <c r="BF17" s="118">
        <f>'1.4.2024'!AB53</f>
        <v>49.59</v>
      </c>
      <c r="BH17" s="28" t="s">
        <v>15</v>
      </c>
      <c r="BI17" s="142">
        <f>AF17*BI3</f>
        <v>0</v>
      </c>
      <c r="BJ17" s="133">
        <f t="shared" ref="BJ17:CF17" si="35">AG17*BJ3</f>
        <v>0</v>
      </c>
      <c r="BK17" s="133">
        <f t="shared" si="35"/>
        <v>0</v>
      </c>
      <c r="BL17" s="133">
        <f t="shared" si="35"/>
        <v>0</v>
      </c>
      <c r="BM17" s="133">
        <f t="shared" si="35"/>
        <v>0</v>
      </c>
      <c r="BN17" s="148">
        <f t="shared" si="35"/>
        <v>2.8439999999999999</v>
      </c>
      <c r="BO17" s="150">
        <f t="shared" si="35"/>
        <v>3.2283999999999997</v>
      </c>
      <c r="BP17" s="136">
        <f t="shared" si="35"/>
        <v>3.2984</v>
      </c>
      <c r="BQ17" s="136">
        <f t="shared" si="35"/>
        <v>3.0700000000000003</v>
      </c>
      <c r="BR17" s="136">
        <f t="shared" si="35"/>
        <v>2.5596000000000001</v>
      </c>
      <c r="BS17" s="136">
        <f t="shared" si="35"/>
        <v>2.1976</v>
      </c>
      <c r="BT17" s="136">
        <f t="shared" si="35"/>
        <v>0</v>
      </c>
      <c r="BU17" s="136">
        <f t="shared" si="35"/>
        <v>0</v>
      </c>
      <c r="BV17" s="151">
        <f t="shared" si="35"/>
        <v>0</v>
      </c>
      <c r="BW17" s="154">
        <f t="shared" si="35"/>
        <v>0</v>
      </c>
      <c r="BX17" s="137">
        <f t="shared" si="35"/>
        <v>0</v>
      </c>
      <c r="BY17" s="137">
        <f t="shared" si="35"/>
        <v>0</v>
      </c>
      <c r="BZ17" s="137">
        <f t="shared" si="35"/>
        <v>0</v>
      </c>
      <c r="CA17" s="137">
        <f t="shared" si="35"/>
        <v>0</v>
      </c>
      <c r="CB17" s="137">
        <f t="shared" si="35"/>
        <v>0</v>
      </c>
      <c r="CC17" s="137">
        <f t="shared" si="35"/>
        <v>0</v>
      </c>
      <c r="CD17" s="137">
        <f t="shared" si="35"/>
        <v>0</v>
      </c>
      <c r="CE17" s="133">
        <f t="shared" si="35"/>
        <v>0</v>
      </c>
      <c r="CF17" s="143">
        <f t="shared" si="35"/>
        <v>0</v>
      </c>
    </row>
    <row r="18" spans="1:84" ht="19.5" customHeight="1" x14ac:dyDescent="0.25">
      <c r="A18" s="1" t="s">
        <v>16</v>
      </c>
      <c r="B18" s="48">
        <v>240</v>
      </c>
      <c r="C18" s="48">
        <v>100</v>
      </c>
      <c r="E18" s="28" t="s">
        <v>16</v>
      </c>
      <c r="F18" s="85">
        <f>'1.4.2024'!B16</f>
        <v>0</v>
      </c>
      <c r="G18" s="85">
        <f>'1.4.2024'!C16</f>
        <v>0</v>
      </c>
      <c r="H18" s="85">
        <f>'1.4.2024'!D16</f>
        <v>0</v>
      </c>
      <c r="I18" s="85">
        <f>'1.4.2024'!E16</f>
        <v>0</v>
      </c>
      <c r="J18" s="85">
        <f>'1.4.2024'!F16</f>
        <v>0</v>
      </c>
      <c r="K18" s="104">
        <f>'1.4.2024'!G16</f>
        <v>0</v>
      </c>
      <c r="L18" s="87">
        <f>'1.4.2024'!H16</f>
        <v>0</v>
      </c>
      <c r="M18" s="88">
        <f>'1.4.2024'!I16</f>
        <v>0</v>
      </c>
      <c r="N18" s="88">
        <f>'1.4.2024'!J16</f>
        <v>0</v>
      </c>
      <c r="O18" s="88">
        <f>'1.4.2024'!K16</f>
        <v>0</v>
      </c>
      <c r="P18" s="88">
        <f>'1.4.2024'!L16</f>
        <v>0</v>
      </c>
      <c r="Q18" s="88">
        <f>'1.4.2024'!M16</f>
        <v>0</v>
      </c>
      <c r="R18" s="88">
        <f>'1.4.2024'!N16</f>
        <v>0</v>
      </c>
      <c r="S18" s="89">
        <f>'1.4.2024'!O16</f>
        <v>0</v>
      </c>
      <c r="T18" s="90">
        <f>'1.4.2024'!P16</f>
        <v>0</v>
      </c>
      <c r="U18" s="91">
        <f>'1.4.2024'!Q16</f>
        <v>0</v>
      </c>
      <c r="V18" s="91">
        <f>'1.4.2024'!R16</f>
        <v>0</v>
      </c>
      <c r="W18" s="91">
        <f>'1.4.2024'!S16</f>
        <v>0</v>
      </c>
      <c r="X18" s="91">
        <f>'1.4.2024'!T16</f>
        <v>0</v>
      </c>
      <c r="Y18" s="91">
        <f>'1.4.2024'!U16</f>
        <v>0</v>
      </c>
      <c r="Z18" s="91">
        <f>'1.4.2024'!V16</f>
        <v>0</v>
      </c>
      <c r="AA18" s="92">
        <f>'1.4.2024'!W16</f>
        <v>0</v>
      </c>
      <c r="AB18" s="105">
        <f>'1.4.2024'!X16</f>
        <v>0</v>
      </c>
      <c r="AC18" s="85">
        <f>'1.4.2024'!Y16</f>
        <v>0</v>
      </c>
      <c r="AE18" s="28" t="s">
        <v>16</v>
      </c>
      <c r="AF18" s="84">
        <f t="shared" si="24"/>
        <v>0</v>
      </c>
      <c r="AG18" s="85">
        <f t="shared" si="0"/>
        <v>0</v>
      </c>
      <c r="AH18" s="85">
        <f t="shared" si="1"/>
        <v>0</v>
      </c>
      <c r="AI18" s="85">
        <f t="shared" si="2"/>
        <v>0</v>
      </c>
      <c r="AJ18" s="85">
        <f t="shared" si="3"/>
        <v>0</v>
      </c>
      <c r="AK18" s="86">
        <f t="shared" si="4"/>
        <v>0</v>
      </c>
      <c r="AL18" s="87">
        <f t="shared" si="5"/>
        <v>0</v>
      </c>
      <c r="AM18" s="88">
        <f t="shared" si="6"/>
        <v>0</v>
      </c>
      <c r="AN18" s="88">
        <f t="shared" si="7"/>
        <v>0</v>
      </c>
      <c r="AO18" s="88">
        <f t="shared" si="8"/>
        <v>0</v>
      </c>
      <c r="AP18" s="88">
        <f t="shared" si="9"/>
        <v>0</v>
      </c>
      <c r="AQ18" s="88">
        <f t="shared" si="10"/>
        <v>0</v>
      </c>
      <c r="AR18" s="88">
        <f t="shared" si="11"/>
        <v>0</v>
      </c>
      <c r="AS18" s="89">
        <f t="shared" si="12"/>
        <v>0</v>
      </c>
      <c r="AT18" s="90">
        <f t="shared" si="13"/>
        <v>0</v>
      </c>
      <c r="AU18" s="91">
        <f t="shared" si="14"/>
        <v>0</v>
      </c>
      <c r="AV18" s="91">
        <f t="shared" si="15"/>
        <v>0</v>
      </c>
      <c r="AW18" s="91">
        <f t="shared" si="16"/>
        <v>0</v>
      </c>
      <c r="AX18" s="91">
        <f t="shared" si="17"/>
        <v>0</v>
      </c>
      <c r="AY18" s="91">
        <f t="shared" si="18"/>
        <v>0</v>
      </c>
      <c r="AZ18" s="91">
        <f t="shared" si="19"/>
        <v>0</v>
      </c>
      <c r="BA18" s="92">
        <f t="shared" si="20"/>
        <v>0</v>
      </c>
      <c r="BB18" s="105">
        <f t="shared" si="21"/>
        <v>0</v>
      </c>
      <c r="BC18" s="86">
        <f t="shared" si="22"/>
        <v>0</v>
      </c>
      <c r="BE18" s="117" t="s">
        <v>49</v>
      </c>
      <c r="BF18" s="118">
        <f>'1.4.2024'!AB54</f>
        <v>49.73</v>
      </c>
      <c r="BH18" s="28" t="s">
        <v>16</v>
      </c>
      <c r="BI18" s="142">
        <f>AF18*BI3</f>
        <v>0</v>
      </c>
      <c r="BJ18" s="133">
        <f t="shared" ref="BJ18:CF18" si="36">AG18*BJ3</f>
        <v>0</v>
      </c>
      <c r="BK18" s="133">
        <f t="shared" si="36"/>
        <v>0</v>
      </c>
      <c r="BL18" s="133">
        <f t="shared" si="36"/>
        <v>0</v>
      </c>
      <c r="BM18" s="133">
        <f t="shared" si="36"/>
        <v>0</v>
      </c>
      <c r="BN18" s="148">
        <f t="shared" si="36"/>
        <v>0</v>
      </c>
      <c r="BO18" s="150">
        <f t="shared" si="36"/>
        <v>0</v>
      </c>
      <c r="BP18" s="136">
        <f t="shared" si="36"/>
        <v>0</v>
      </c>
      <c r="BQ18" s="136">
        <f t="shared" si="36"/>
        <v>0</v>
      </c>
      <c r="BR18" s="136">
        <f t="shared" si="36"/>
        <v>0</v>
      </c>
      <c r="BS18" s="136">
        <f t="shared" si="36"/>
        <v>0</v>
      </c>
      <c r="BT18" s="136">
        <f t="shared" si="36"/>
        <v>0</v>
      </c>
      <c r="BU18" s="136">
        <f t="shared" si="36"/>
        <v>0</v>
      </c>
      <c r="BV18" s="151">
        <f t="shared" si="36"/>
        <v>0</v>
      </c>
      <c r="BW18" s="154">
        <f t="shared" si="36"/>
        <v>0</v>
      </c>
      <c r="BX18" s="137">
        <f t="shared" si="36"/>
        <v>0</v>
      </c>
      <c r="BY18" s="137">
        <f t="shared" si="36"/>
        <v>0</v>
      </c>
      <c r="BZ18" s="137">
        <f t="shared" si="36"/>
        <v>0</v>
      </c>
      <c r="CA18" s="137">
        <f t="shared" si="36"/>
        <v>0</v>
      </c>
      <c r="CB18" s="137">
        <f t="shared" si="36"/>
        <v>0</v>
      </c>
      <c r="CC18" s="137">
        <f t="shared" si="36"/>
        <v>0</v>
      </c>
      <c r="CD18" s="137">
        <f t="shared" si="36"/>
        <v>0</v>
      </c>
      <c r="CE18" s="133">
        <f t="shared" si="36"/>
        <v>0</v>
      </c>
      <c r="CF18" s="143">
        <f t="shared" si="36"/>
        <v>0</v>
      </c>
    </row>
    <row r="19" spans="1:84" ht="19.5" customHeight="1" x14ac:dyDescent="0.25">
      <c r="A19" s="1" t="s">
        <v>17</v>
      </c>
      <c r="B19" s="48">
        <v>240</v>
      </c>
      <c r="C19" s="48">
        <v>100</v>
      </c>
      <c r="E19" s="28" t="s">
        <v>17</v>
      </c>
      <c r="F19" s="85">
        <f>'1.4.2024'!B17</f>
        <v>1</v>
      </c>
      <c r="G19" s="85">
        <f>'1.4.2024'!C17</f>
        <v>1</v>
      </c>
      <c r="H19" s="85">
        <f>'1.4.2024'!D17</f>
        <v>1</v>
      </c>
      <c r="I19" s="85">
        <f>'1.4.2024'!E17</f>
        <v>1</v>
      </c>
      <c r="J19" s="85">
        <f>'1.4.2024'!F17</f>
        <v>1</v>
      </c>
      <c r="K19" s="104">
        <f>'1.4.2024'!G17</f>
        <v>1</v>
      </c>
      <c r="L19" s="87">
        <f>'1.4.2024'!H17</f>
        <v>1</v>
      </c>
      <c r="M19" s="88">
        <f>'1.4.2024'!I17</f>
        <v>1</v>
      </c>
      <c r="N19" s="88">
        <f>'1.4.2024'!J17</f>
        <v>1</v>
      </c>
      <c r="O19" s="88">
        <f>'1.4.2024'!K17</f>
        <v>1</v>
      </c>
      <c r="P19" s="88">
        <f>'1.4.2024'!L17</f>
        <v>1</v>
      </c>
      <c r="Q19" s="88">
        <f>'1.4.2024'!M17</f>
        <v>1</v>
      </c>
      <c r="R19" s="88">
        <f>'1.4.2024'!N17</f>
        <v>1</v>
      </c>
      <c r="S19" s="89">
        <f>'1.4.2024'!O17</f>
        <v>1</v>
      </c>
      <c r="T19" s="90">
        <f>'1.4.2024'!P17</f>
        <v>1</v>
      </c>
      <c r="U19" s="91">
        <f>'1.4.2024'!Q17</f>
        <v>1</v>
      </c>
      <c r="V19" s="91">
        <f>'1.4.2024'!R17</f>
        <v>1</v>
      </c>
      <c r="W19" s="91">
        <f>'1.4.2024'!S17</f>
        <v>1</v>
      </c>
      <c r="X19" s="91">
        <f>'1.4.2024'!T17</f>
        <v>1</v>
      </c>
      <c r="Y19" s="91">
        <f>'1.4.2024'!U17</f>
        <v>1</v>
      </c>
      <c r="Z19" s="91">
        <f>'1.4.2024'!V17</f>
        <v>0</v>
      </c>
      <c r="AA19" s="92">
        <f>'1.4.2024'!W17</f>
        <v>0</v>
      </c>
      <c r="AB19" s="105">
        <f>'1.4.2024'!X17</f>
        <v>0</v>
      </c>
      <c r="AC19" s="85">
        <f>'1.4.2024'!Y17</f>
        <v>0</v>
      </c>
      <c r="AE19" s="28" t="s">
        <v>17</v>
      </c>
      <c r="AF19" s="84">
        <f t="shared" si="24"/>
        <v>0.1</v>
      </c>
      <c r="AG19" s="85">
        <f t="shared" si="0"/>
        <v>0.1</v>
      </c>
      <c r="AH19" s="85">
        <f t="shared" si="1"/>
        <v>0.1</v>
      </c>
      <c r="AI19" s="85">
        <f t="shared" si="2"/>
        <v>0.1</v>
      </c>
      <c r="AJ19" s="85">
        <f t="shared" si="3"/>
        <v>0.1</v>
      </c>
      <c r="AK19" s="86">
        <f t="shared" si="4"/>
        <v>0.1</v>
      </c>
      <c r="AL19" s="87">
        <f t="shared" si="5"/>
        <v>0.1</v>
      </c>
      <c r="AM19" s="88">
        <f t="shared" si="6"/>
        <v>0.1</v>
      </c>
      <c r="AN19" s="88">
        <f t="shared" si="7"/>
        <v>0.1</v>
      </c>
      <c r="AO19" s="88">
        <f t="shared" si="8"/>
        <v>0.1</v>
      </c>
      <c r="AP19" s="88">
        <f t="shared" si="9"/>
        <v>0.1</v>
      </c>
      <c r="AQ19" s="88">
        <f t="shared" si="10"/>
        <v>0.1</v>
      </c>
      <c r="AR19" s="88">
        <f t="shared" si="11"/>
        <v>0.1</v>
      </c>
      <c r="AS19" s="89">
        <f t="shared" si="12"/>
        <v>0.1</v>
      </c>
      <c r="AT19" s="90">
        <f t="shared" si="13"/>
        <v>0.1</v>
      </c>
      <c r="AU19" s="91">
        <f t="shared" si="14"/>
        <v>0.1</v>
      </c>
      <c r="AV19" s="91">
        <f t="shared" si="15"/>
        <v>0.1</v>
      </c>
      <c r="AW19" s="91">
        <f t="shared" si="16"/>
        <v>0.1</v>
      </c>
      <c r="AX19" s="91">
        <f t="shared" si="17"/>
        <v>0.1</v>
      </c>
      <c r="AY19" s="91">
        <f t="shared" si="18"/>
        <v>0.1</v>
      </c>
      <c r="AZ19" s="91">
        <f t="shared" si="19"/>
        <v>0</v>
      </c>
      <c r="BA19" s="92">
        <f t="shared" si="20"/>
        <v>0</v>
      </c>
      <c r="BB19" s="105">
        <f t="shared" si="21"/>
        <v>0</v>
      </c>
      <c r="BC19" s="86">
        <f t="shared" si="22"/>
        <v>0</v>
      </c>
      <c r="BE19" s="117" t="s">
        <v>50</v>
      </c>
      <c r="BF19" s="118">
        <f>'1.4.2024'!AB55</f>
        <v>55.14</v>
      </c>
      <c r="BH19" s="28" t="s">
        <v>17</v>
      </c>
      <c r="BI19" s="142">
        <f>AF19*BI3</f>
        <v>5.8350000000000009</v>
      </c>
      <c r="BJ19" s="133">
        <f t="shared" ref="BJ19:CE19" si="37">AG19*BJ3</f>
        <v>5.7090000000000005</v>
      </c>
      <c r="BK19" s="133">
        <f t="shared" si="37"/>
        <v>5.7280000000000006</v>
      </c>
      <c r="BL19" s="133">
        <f t="shared" si="37"/>
        <v>5.7480000000000002</v>
      </c>
      <c r="BM19" s="133">
        <f t="shared" si="37"/>
        <v>5.9590000000000005</v>
      </c>
      <c r="BN19" s="148">
        <f t="shared" si="37"/>
        <v>7.1099999999999994</v>
      </c>
      <c r="BO19" s="150">
        <f t="shared" si="37"/>
        <v>8.0709999999999997</v>
      </c>
      <c r="BP19" s="136">
        <f t="shared" si="37"/>
        <v>8.2460000000000004</v>
      </c>
      <c r="BQ19" s="136">
        <f t="shared" si="37"/>
        <v>7.6750000000000007</v>
      </c>
      <c r="BR19" s="136">
        <f t="shared" si="37"/>
        <v>6.3990000000000009</v>
      </c>
      <c r="BS19" s="136">
        <f t="shared" si="37"/>
        <v>5.4939999999999998</v>
      </c>
      <c r="BT19" s="136">
        <f t="shared" si="37"/>
        <v>5.0659999999999998</v>
      </c>
      <c r="BU19" s="136">
        <f t="shared" si="37"/>
        <v>4.9590000000000005</v>
      </c>
      <c r="BV19" s="151">
        <f t="shared" si="37"/>
        <v>4.9729999999999999</v>
      </c>
      <c r="BW19" s="154">
        <f t="shared" si="37"/>
        <v>5.5140000000000002</v>
      </c>
      <c r="BX19" s="137">
        <f t="shared" si="37"/>
        <v>6.8260000000000005</v>
      </c>
      <c r="BY19" s="137">
        <f t="shared" si="37"/>
        <v>7.9200000000000008</v>
      </c>
      <c r="BZ19" s="137">
        <f t="shared" si="37"/>
        <v>9.0579999999999998</v>
      </c>
      <c r="CA19" s="137">
        <f t="shared" si="37"/>
        <v>11.677</v>
      </c>
      <c r="CB19" s="137">
        <f t="shared" si="37"/>
        <v>9.7370000000000019</v>
      </c>
      <c r="CC19" s="137">
        <f t="shared" si="37"/>
        <v>0</v>
      </c>
      <c r="CD19" s="137">
        <f t="shared" si="37"/>
        <v>0</v>
      </c>
      <c r="CE19" s="133">
        <f t="shared" si="37"/>
        <v>0</v>
      </c>
      <c r="CF19" s="143">
        <f>BC19*CF3</f>
        <v>0</v>
      </c>
    </row>
    <row r="20" spans="1:84" ht="19.5" customHeight="1" x14ac:dyDescent="0.25">
      <c r="A20" s="1" t="s">
        <v>18</v>
      </c>
      <c r="B20" s="48">
        <v>240</v>
      </c>
      <c r="C20" s="48">
        <v>100</v>
      </c>
      <c r="E20" s="28" t="s">
        <v>18</v>
      </c>
      <c r="F20" s="85">
        <f>'1.4.2024'!B18</f>
        <v>0</v>
      </c>
      <c r="G20" s="85">
        <f>'1.4.2024'!C18</f>
        <v>0</v>
      </c>
      <c r="H20" s="85">
        <f>'1.4.2024'!D18</f>
        <v>0</v>
      </c>
      <c r="I20" s="85">
        <f>'1.4.2024'!E18</f>
        <v>0</v>
      </c>
      <c r="J20" s="85">
        <f>'1.4.2024'!F18</f>
        <v>0</v>
      </c>
      <c r="K20" s="104">
        <f>'1.4.2024'!G18</f>
        <v>0</v>
      </c>
      <c r="L20" s="87">
        <f>'1.4.2024'!H18</f>
        <v>0</v>
      </c>
      <c r="M20" s="88">
        <f>'1.4.2024'!I18</f>
        <v>0</v>
      </c>
      <c r="N20" s="88">
        <f>'1.4.2024'!J18</f>
        <v>0</v>
      </c>
      <c r="O20" s="88">
        <f>'1.4.2024'!K18</f>
        <v>0</v>
      </c>
      <c r="P20" s="88">
        <f>'1.4.2024'!L18</f>
        <v>0</v>
      </c>
      <c r="Q20" s="88">
        <f>'1.4.2024'!M18</f>
        <v>0</v>
      </c>
      <c r="R20" s="88">
        <f>'1.4.2024'!N18</f>
        <v>0</v>
      </c>
      <c r="S20" s="89">
        <f>'1.4.2024'!O18</f>
        <v>0</v>
      </c>
      <c r="T20" s="90">
        <f>'1.4.2024'!P18</f>
        <v>0</v>
      </c>
      <c r="U20" s="91">
        <f>'1.4.2024'!Q18</f>
        <v>0</v>
      </c>
      <c r="V20" s="91">
        <f>'1.4.2024'!R18</f>
        <v>0</v>
      </c>
      <c r="W20" s="91">
        <f>'1.4.2024'!S18</f>
        <v>0</v>
      </c>
      <c r="X20" s="91">
        <f>'1.4.2024'!T18</f>
        <v>0</v>
      </c>
      <c r="Y20" s="91">
        <f>'1.4.2024'!U18</f>
        <v>0</v>
      </c>
      <c r="Z20" s="91">
        <f>'1.4.2024'!V18</f>
        <v>0</v>
      </c>
      <c r="AA20" s="92">
        <f>'1.4.2024'!W18</f>
        <v>0</v>
      </c>
      <c r="AB20" s="105">
        <f>'1.4.2024'!X18</f>
        <v>0</v>
      </c>
      <c r="AC20" s="85">
        <f>'1.4.2024'!Y18</f>
        <v>0</v>
      </c>
      <c r="AE20" s="28" t="s">
        <v>18</v>
      </c>
      <c r="AF20" s="84">
        <f t="shared" si="24"/>
        <v>0</v>
      </c>
      <c r="AG20" s="85">
        <f t="shared" si="0"/>
        <v>0</v>
      </c>
      <c r="AH20" s="85">
        <f t="shared" si="1"/>
        <v>0</v>
      </c>
      <c r="AI20" s="85">
        <f t="shared" si="2"/>
        <v>0</v>
      </c>
      <c r="AJ20" s="85">
        <f t="shared" si="3"/>
        <v>0</v>
      </c>
      <c r="AK20" s="86">
        <f t="shared" si="4"/>
        <v>0</v>
      </c>
      <c r="AL20" s="87">
        <f t="shared" si="5"/>
        <v>0</v>
      </c>
      <c r="AM20" s="88">
        <f t="shared" si="6"/>
        <v>0</v>
      </c>
      <c r="AN20" s="88">
        <f t="shared" si="7"/>
        <v>0</v>
      </c>
      <c r="AO20" s="88">
        <f t="shared" si="8"/>
        <v>0</v>
      </c>
      <c r="AP20" s="88">
        <f t="shared" si="9"/>
        <v>0</v>
      </c>
      <c r="AQ20" s="88">
        <f t="shared" si="10"/>
        <v>0</v>
      </c>
      <c r="AR20" s="88">
        <f t="shared" si="11"/>
        <v>0</v>
      </c>
      <c r="AS20" s="89">
        <f t="shared" si="12"/>
        <v>0</v>
      </c>
      <c r="AT20" s="90">
        <f t="shared" si="13"/>
        <v>0</v>
      </c>
      <c r="AU20" s="91">
        <f t="shared" si="14"/>
        <v>0</v>
      </c>
      <c r="AV20" s="91">
        <f t="shared" si="15"/>
        <v>0</v>
      </c>
      <c r="AW20" s="91">
        <f t="shared" si="16"/>
        <v>0</v>
      </c>
      <c r="AX20" s="91">
        <f t="shared" si="17"/>
        <v>0</v>
      </c>
      <c r="AY20" s="91">
        <f t="shared" si="18"/>
        <v>0</v>
      </c>
      <c r="AZ20" s="91">
        <f t="shared" si="19"/>
        <v>0</v>
      </c>
      <c r="BA20" s="92">
        <f t="shared" si="20"/>
        <v>0</v>
      </c>
      <c r="BB20" s="105">
        <f t="shared" si="21"/>
        <v>0</v>
      </c>
      <c r="BC20" s="86">
        <f t="shared" si="22"/>
        <v>0</v>
      </c>
      <c r="BE20" s="117" t="s">
        <v>51</v>
      </c>
      <c r="BF20" s="118">
        <f>'1.4.2024'!AB56</f>
        <v>68.260000000000005</v>
      </c>
      <c r="BH20" s="28" t="s">
        <v>18</v>
      </c>
      <c r="BI20" s="142">
        <f>AF20*BI3</f>
        <v>0</v>
      </c>
      <c r="BJ20" s="133">
        <f t="shared" ref="BJ20:CF20" si="38">AG20*BJ3</f>
        <v>0</v>
      </c>
      <c r="BK20" s="133">
        <f t="shared" si="38"/>
        <v>0</v>
      </c>
      <c r="BL20" s="133">
        <f t="shared" si="38"/>
        <v>0</v>
      </c>
      <c r="BM20" s="133">
        <f t="shared" si="38"/>
        <v>0</v>
      </c>
      <c r="BN20" s="148">
        <f t="shared" si="38"/>
        <v>0</v>
      </c>
      <c r="BO20" s="150">
        <f t="shared" si="38"/>
        <v>0</v>
      </c>
      <c r="BP20" s="136">
        <f t="shared" si="38"/>
        <v>0</v>
      </c>
      <c r="BQ20" s="136">
        <f t="shared" si="38"/>
        <v>0</v>
      </c>
      <c r="BR20" s="136">
        <f t="shared" si="38"/>
        <v>0</v>
      </c>
      <c r="BS20" s="136">
        <f t="shared" si="38"/>
        <v>0</v>
      </c>
      <c r="BT20" s="136">
        <f t="shared" si="38"/>
        <v>0</v>
      </c>
      <c r="BU20" s="136">
        <f t="shared" si="38"/>
        <v>0</v>
      </c>
      <c r="BV20" s="151">
        <f t="shared" si="38"/>
        <v>0</v>
      </c>
      <c r="BW20" s="154">
        <f t="shared" si="38"/>
        <v>0</v>
      </c>
      <c r="BX20" s="137">
        <f t="shared" si="38"/>
        <v>0</v>
      </c>
      <c r="BY20" s="137">
        <f t="shared" si="38"/>
        <v>0</v>
      </c>
      <c r="BZ20" s="137">
        <f t="shared" si="38"/>
        <v>0</v>
      </c>
      <c r="CA20" s="137">
        <f t="shared" si="38"/>
        <v>0</v>
      </c>
      <c r="CB20" s="137">
        <f t="shared" si="38"/>
        <v>0</v>
      </c>
      <c r="CC20" s="137">
        <f t="shared" si="38"/>
        <v>0</v>
      </c>
      <c r="CD20" s="137">
        <f t="shared" si="38"/>
        <v>0</v>
      </c>
      <c r="CE20" s="133">
        <f t="shared" si="38"/>
        <v>0</v>
      </c>
      <c r="CF20" s="143">
        <f t="shared" si="38"/>
        <v>0</v>
      </c>
    </row>
    <row r="21" spans="1:84" ht="19.5" customHeight="1" x14ac:dyDescent="0.25">
      <c r="A21" s="1" t="s">
        <v>19</v>
      </c>
      <c r="B21" s="48">
        <v>60</v>
      </c>
      <c r="C21" s="48">
        <v>40</v>
      </c>
      <c r="E21" s="28" t="s">
        <v>19</v>
      </c>
      <c r="F21" s="85">
        <f>'1.4.2024'!B19</f>
        <v>0</v>
      </c>
      <c r="G21" s="85">
        <f>'1.4.2024'!C19</f>
        <v>0</v>
      </c>
      <c r="H21" s="85">
        <f>'1.4.2024'!D19</f>
        <v>0</v>
      </c>
      <c r="I21" s="85">
        <f>'1.4.2024'!E19</f>
        <v>0</v>
      </c>
      <c r="J21" s="85">
        <f>'1.4.2024'!F19</f>
        <v>0</v>
      </c>
      <c r="K21" s="104">
        <f>'1.4.2024'!G19</f>
        <v>0</v>
      </c>
      <c r="L21" s="87">
        <f>'1.4.2024'!H19</f>
        <v>0</v>
      </c>
      <c r="M21" s="88">
        <f>'1.4.2024'!I19</f>
        <v>0</v>
      </c>
      <c r="N21" s="88">
        <f>'1.4.2024'!J19</f>
        <v>0</v>
      </c>
      <c r="O21" s="88">
        <f>'1.4.2024'!K19</f>
        <v>0</v>
      </c>
      <c r="P21" s="88">
        <f>'1.4.2024'!L19</f>
        <v>0</v>
      </c>
      <c r="Q21" s="88">
        <f>'1.4.2024'!M19</f>
        <v>0</v>
      </c>
      <c r="R21" s="88">
        <f>'1.4.2024'!N19</f>
        <v>0</v>
      </c>
      <c r="S21" s="89">
        <f>'1.4.2024'!O19</f>
        <v>0</v>
      </c>
      <c r="T21" s="90">
        <f>'1.4.2024'!P19</f>
        <v>0</v>
      </c>
      <c r="U21" s="91">
        <f>'1.4.2024'!Q19</f>
        <v>0</v>
      </c>
      <c r="V21" s="91">
        <f>'1.4.2024'!R19</f>
        <v>0</v>
      </c>
      <c r="W21" s="91">
        <f>'1.4.2024'!S19</f>
        <v>0</v>
      </c>
      <c r="X21" s="91">
        <f>'1.4.2024'!T19</f>
        <v>0</v>
      </c>
      <c r="Y21" s="91">
        <f>'1.4.2024'!U19</f>
        <v>0</v>
      </c>
      <c r="Z21" s="91">
        <f>'1.4.2024'!V19</f>
        <v>0</v>
      </c>
      <c r="AA21" s="92">
        <f>'1.4.2024'!W19</f>
        <v>0</v>
      </c>
      <c r="AB21" s="105">
        <f>'1.4.2024'!X19</f>
        <v>0</v>
      </c>
      <c r="AC21" s="85">
        <f>'1.4.2024'!Y19</f>
        <v>0</v>
      </c>
      <c r="AE21" s="28" t="s">
        <v>19</v>
      </c>
      <c r="AF21" s="84">
        <f t="shared" si="24"/>
        <v>0</v>
      </c>
      <c r="AG21" s="85">
        <f t="shared" si="0"/>
        <v>0</v>
      </c>
      <c r="AH21" s="85">
        <f t="shared" si="1"/>
        <v>0</v>
      </c>
      <c r="AI21" s="85">
        <f t="shared" si="2"/>
        <v>0</v>
      </c>
      <c r="AJ21" s="85">
        <f t="shared" si="3"/>
        <v>0</v>
      </c>
      <c r="AK21" s="86">
        <f t="shared" si="4"/>
        <v>0</v>
      </c>
      <c r="AL21" s="87">
        <f t="shared" si="5"/>
        <v>0</v>
      </c>
      <c r="AM21" s="88">
        <f t="shared" si="6"/>
        <v>0</v>
      </c>
      <c r="AN21" s="88">
        <f t="shared" si="7"/>
        <v>0</v>
      </c>
      <c r="AO21" s="88">
        <f t="shared" si="8"/>
        <v>0</v>
      </c>
      <c r="AP21" s="88">
        <f t="shared" si="9"/>
        <v>0</v>
      </c>
      <c r="AQ21" s="88">
        <f t="shared" si="10"/>
        <v>0</v>
      </c>
      <c r="AR21" s="88">
        <f t="shared" si="11"/>
        <v>0</v>
      </c>
      <c r="AS21" s="89">
        <f t="shared" si="12"/>
        <v>0</v>
      </c>
      <c r="AT21" s="90">
        <f t="shared" si="13"/>
        <v>0</v>
      </c>
      <c r="AU21" s="91">
        <f t="shared" si="14"/>
        <v>0</v>
      </c>
      <c r="AV21" s="91">
        <f t="shared" si="15"/>
        <v>0</v>
      </c>
      <c r="AW21" s="91">
        <f t="shared" si="16"/>
        <v>0</v>
      </c>
      <c r="AX21" s="91">
        <f t="shared" si="17"/>
        <v>0</v>
      </c>
      <c r="AY21" s="91">
        <f t="shared" si="18"/>
        <v>0</v>
      </c>
      <c r="AZ21" s="91">
        <f t="shared" si="19"/>
        <v>0</v>
      </c>
      <c r="BA21" s="92">
        <f t="shared" si="20"/>
        <v>0</v>
      </c>
      <c r="BB21" s="105">
        <f t="shared" si="21"/>
        <v>0</v>
      </c>
      <c r="BC21" s="86">
        <f t="shared" si="22"/>
        <v>0</v>
      </c>
      <c r="BE21" s="117" t="s">
        <v>52</v>
      </c>
      <c r="BF21" s="118">
        <f>'1.4.2024'!AB57</f>
        <v>79.2</v>
      </c>
      <c r="BH21" s="28" t="s">
        <v>19</v>
      </c>
      <c r="BI21" s="142">
        <f>AF21*BI3</f>
        <v>0</v>
      </c>
      <c r="BJ21" s="133">
        <f t="shared" ref="BJ21:CF21" si="39">AG21*BJ3</f>
        <v>0</v>
      </c>
      <c r="BK21" s="133">
        <f t="shared" si="39"/>
        <v>0</v>
      </c>
      <c r="BL21" s="133">
        <f t="shared" si="39"/>
        <v>0</v>
      </c>
      <c r="BM21" s="133">
        <f t="shared" si="39"/>
        <v>0</v>
      </c>
      <c r="BN21" s="148">
        <f t="shared" si="39"/>
        <v>0</v>
      </c>
      <c r="BO21" s="150">
        <f t="shared" si="39"/>
        <v>0</v>
      </c>
      <c r="BP21" s="136">
        <f t="shared" si="39"/>
        <v>0</v>
      </c>
      <c r="BQ21" s="136">
        <f t="shared" si="39"/>
        <v>0</v>
      </c>
      <c r="BR21" s="136">
        <f t="shared" si="39"/>
        <v>0</v>
      </c>
      <c r="BS21" s="136">
        <f t="shared" si="39"/>
        <v>0</v>
      </c>
      <c r="BT21" s="136">
        <f t="shared" si="39"/>
        <v>0</v>
      </c>
      <c r="BU21" s="136">
        <f t="shared" si="39"/>
        <v>0</v>
      </c>
      <c r="BV21" s="151">
        <f t="shared" si="39"/>
        <v>0</v>
      </c>
      <c r="BW21" s="154">
        <f t="shared" si="39"/>
        <v>0</v>
      </c>
      <c r="BX21" s="137">
        <f t="shared" si="39"/>
        <v>0</v>
      </c>
      <c r="BY21" s="137">
        <f t="shared" si="39"/>
        <v>0</v>
      </c>
      <c r="BZ21" s="137">
        <f t="shared" si="39"/>
        <v>0</v>
      </c>
      <c r="CA21" s="137">
        <f t="shared" si="39"/>
        <v>0</v>
      </c>
      <c r="CB21" s="137">
        <f t="shared" si="39"/>
        <v>0</v>
      </c>
      <c r="CC21" s="137">
        <f t="shared" si="39"/>
        <v>0</v>
      </c>
      <c r="CD21" s="137">
        <f t="shared" si="39"/>
        <v>0</v>
      </c>
      <c r="CE21" s="133">
        <f t="shared" si="39"/>
        <v>0</v>
      </c>
      <c r="CF21" s="143">
        <f t="shared" si="39"/>
        <v>0</v>
      </c>
    </row>
    <row r="22" spans="1:84" ht="19.5" customHeight="1" x14ac:dyDescent="0.25">
      <c r="A22" s="1" t="s">
        <v>20</v>
      </c>
      <c r="B22" s="48">
        <v>60</v>
      </c>
      <c r="C22" s="48">
        <v>40</v>
      </c>
      <c r="E22" s="28" t="s">
        <v>20</v>
      </c>
      <c r="F22" s="85">
        <f>'1.4.2024'!B20</f>
        <v>0</v>
      </c>
      <c r="G22" s="85">
        <f>'1.4.2024'!C20</f>
        <v>0</v>
      </c>
      <c r="H22" s="85">
        <f>'1.4.2024'!D20</f>
        <v>0</v>
      </c>
      <c r="I22" s="85">
        <f>'1.4.2024'!E20</f>
        <v>0</v>
      </c>
      <c r="J22" s="85">
        <f>'1.4.2024'!F20</f>
        <v>0</v>
      </c>
      <c r="K22" s="104">
        <f>'1.4.2024'!G20</f>
        <v>0</v>
      </c>
      <c r="L22" s="87">
        <f>'1.4.2024'!H20</f>
        <v>0</v>
      </c>
      <c r="M22" s="88">
        <f>'1.4.2024'!I20</f>
        <v>0</v>
      </c>
      <c r="N22" s="88">
        <f>'1.4.2024'!J20</f>
        <v>0</v>
      </c>
      <c r="O22" s="88">
        <f>'1.4.2024'!K20</f>
        <v>0</v>
      </c>
      <c r="P22" s="88">
        <f>'1.4.2024'!L20</f>
        <v>0</v>
      </c>
      <c r="Q22" s="88">
        <f>'1.4.2024'!M20</f>
        <v>0</v>
      </c>
      <c r="R22" s="88">
        <f>'1.4.2024'!N20</f>
        <v>0</v>
      </c>
      <c r="S22" s="89">
        <f>'1.4.2024'!O20</f>
        <v>0</v>
      </c>
      <c r="T22" s="90">
        <f>'1.4.2024'!P20</f>
        <v>0</v>
      </c>
      <c r="U22" s="91">
        <f>'1.4.2024'!Q20</f>
        <v>0</v>
      </c>
      <c r="V22" s="91">
        <f>'1.4.2024'!R20</f>
        <v>0</v>
      </c>
      <c r="W22" s="91">
        <f>'1.4.2024'!S20</f>
        <v>0</v>
      </c>
      <c r="X22" s="91">
        <f>'1.4.2024'!T20</f>
        <v>0</v>
      </c>
      <c r="Y22" s="91">
        <f>'1.4.2024'!U20</f>
        <v>0</v>
      </c>
      <c r="Z22" s="91">
        <f>'1.4.2024'!V20</f>
        <v>0</v>
      </c>
      <c r="AA22" s="92">
        <f>'1.4.2024'!W20</f>
        <v>0</v>
      </c>
      <c r="AB22" s="105">
        <f>'1.4.2024'!X20</f>
        <v>0</v>
      </c>
      <c r="AC22" s="85">
        <f>'1.4.2024'!Y20</f>
        <v>0</v>
      </c>
      <c r="AE22" s="28" t="s">
        <v>20</v>
      </c>
      <c r="AF22" s="84">
        <f t="shared" si="24"/>
        <v>0</v>
      </c>
      <c r="AG22" s="85">
        <f t="shared" si="0"/>
        <v>0</v>
      </c>
      <c r="AH22" s="85">
        <f t="shared" si="1"/>
        <v>0</v>
      </c>
      <c r="AI22" s="85">
        <f t="shared" si="2"/>
        <v>0</v>
      </c>
      <c r="AJ22" s="85">
        <f t="shared" si="3"/>
        <v>0</v>
      </c>
      <c r="AK22" s="86">
        <f t="shared" si="4"/>
        <v>0</v>
      </c>
      <c r="AL22" s="87">
        <f t="shared" si="5"/>
        <v>0</v>
      </c>
      <c r="AM22" s="88">
        <f t="shared" si="6"/>
        <v>0</v>
      </c>
      <c r="AN22" s="88">
        <f t="shared" si="7"/>
        <v>0</v>
      </c>
      <c r="AO22" s="88">
        <f t="shared" si="8"/>
        <v>0</v>
      </c>
      <c r="AP22" s="88">
        <f t="shared" si="9"/>
        <v>0</v>
      </c>
      <c r="AQ22" s="88">
        <f t="shared" si="10"/>
        <v>0</v>
      </c>
      <c r="AR22" s="88">
        <f t="shared" si="11"/>
        <v>0</v>
      </c>
      <c r="AS22" s="89">
        <f t="shared" si="12"/>
        <v>0</v>
      </c>
      <c r="AT22" s="90">
        <f t="shared" si="13"/>
        <v>0</v>
      </c>
      <c r="AU22" s="91">
        <f t="shared" si="14"/>
        <v>0</v>
      </c>
      <c r="AV22" s="91">
        <f t="shared" si="15"/>
        <v>0</v>
      </c>
      <c r="AW22" s="91">
        <f t="shared" si="16"/>
        <v>0</v>
      </c>
      <c r="AX22" s="91">
        <f t="shared" si="17"/>
        <v>0</v>
      </c>
      <c r="AY22" s="91">
        <f t="shared" si="18"/>
        <v>0</v>
      </c>
      <c r="AZ22" s="91">
        <f t="shared" si="19"/>
        <v>0</v>
      </c>
      <c r="BA22" s="92">
        <f t="shared" si="20"/>
        <v>0</v>
      </c>
      <c r="BB22" s="105">
        <f t="shared" si="21"/>
        <v>0</v>
      </c>
      <c r="BC22" s="86">
        <f t="shared" si="22"/>
        <v>0</v>
      </c>
      <c r="BE22" s="117" t="s">
        <v>53</v>
      </c>
      <c r="BF22" s="118">
        <f>'1.4.2024'!AB58</f>
        <v>90.58</v>
      </c>
      <c r="BH22" s="28" t="s">
        <v>20</v>
      </c>
      <c r="BI22" s="142">
        <f>AF23*BI3</f>
        <v>2.9175000000000004</v>
      </c>
      <c r="BJ22" s="133">
        <f t="shared" ref="BJ22:CF22" si="40">AG23*BJ3</f>
        <v>2.8545000000000003</v>
      </c>
      <c r="BK22" s="133">
        <f t="shared" si="40"/>
        <v>2.8640000000000003</v>
      </c>
      <c r="BL22" s="133">
        <f t="shared" si="40"/>
        <v>2.8740000000000001</v>
      </c>
      <c r="BM22" s="133">
        <f t="shared" si="40"/>
        <v>2.9795000000000003</v>
      </c>
      <c r="BN22" s="148">
        <f t="shared" si="40"/>
        <v>3.5549999999999997</v>
      </c>
      <c r="BO22" s="150">
        <f t="shared" si="40"/>
        <v>4.0354999999999999</v>
      </c>
      <c r="BP22" s="136">
        <f t="shared" si="40"/>
        <v>4.1230000000000002</v>
      </c>
      <c r="BQ22" s="136">
        <f t="shared" si="40"/>
        <v>3.8375000000000004</v>
      </c>
      <c r="BR22" s="136">
        <f t="shared" si="40"/>
        <v>3.1995000000000005</v>
      </c>
      <c r="BS22" s="136">
        <f t="shared" si="40"/>
        <v>2.7469999999999999</v>
      </c>
      <c r="BT22" s="136">
        <f t="shared" si="40"/>
        <v>2.5329999999999999</v>
      </c>
      <c r="BU22" s="136">
        <f t="shared" si="40"/>
        <v>2.4795000000000003</v>
      </c>
      <c r="BV22" s="151">
        <f t="shared" si="40"/>
        <v>2.4864999999999999</v>
      </c>
      <c r="BW22" s="154">
        <f t="shared" si="40"/>
        <v>0</v>
      </c>
      <c r="BX22" s="137">
        <f t="shared" si="40"/>
        <v>0</v>
      </c>
      <c r="BY22" s="137">
        <f t="shared" si="40"/>
        <v>0</v>
      </c>
      <c r="BZ22" s="137">
        <f t="shared" si="40"/>
        <v>0</v>
      </c>
      <c r="CA22" s="137">
        <f t="shared" si="40"/>
        <v>0</v>
      </c>
      <c r="CB22" s="137">
        <f t="shared" si="40"/>
        <v>0</v>
      </c>
      <c r="CC22" s="137">
        <f t="shared" si="40"/>
        <v>0</v>
      </c>
      <c r="CD22" s="137">
        <f t="shared" si="40"/>
        <v>0</v>
      </c>
      <c r="CE22" s="133">
        <f t="shared" si="40"/>
        <v>0</v>
      </c>
      <c r="CF22" s="143">
        <f t="shared" si="40"/>
        <v>0</v>
      </c>
    </row>
    <row r="23" spans="1:84" ht="19.5" customHeight="1" x14ac:dyDescent="0.25">
      <c r="A23" s="1" t="s">
        <v>21</v>
      </c>
      <c r="B23" s="48">
        <v>95</v>
      </c>
      <c r="C23" s="48">
        <v>50</v>
      </c>
      <c r="E23" s="28" t="s">
        <v>21</v>
      </c>
      <c r="F23" s="85">
        <f>'1.4.2024'!B21</f>
        <v>1</v>
      </c>
      <c r="G23" s="85">
        <f>'1.4.2024'!C21</f>
        <v>1</v>
      </c>
      <c r="H23" s="85">
        <f>'1.4.2024'!D21</f>
        <v>1</v>
      </c>
      <c r="I23" s="85">
        <f>'1.4.2024'!E21</f>
        <v>1</v>
      </c>
      <c r="J23" s="85">
        <f>'1.4.2024'!F21</f>
        <v>1</v>
      </c>
      <c r="K23" s="104">
        <f>'1.4.2024'!G21</f>
        <v>1</v>
      </c>
      <c r="L23" s="87">
        <f>'1.4.2024'!H21</f>
        <v>1</v>
      </c>
      <c r="M23" s="88">
        <f>'1.4.2024'!I21</f>
        <v>1</v>
      </c>
      <c r="N23" s="88">
        <f>'1.4.2024'!J21</f>
        <v>1</v>
      </c>
      <c r="O23" s="88">
        <f>'1.4.2024'!K21</f>
        <v>1</v>
      </c>
      <c r="P23" s="88">
        <f>'1.4.2024'!L21</f>
        <v>1</v>
      </c>
      <c r="Q23" s="88">
        <f>'1.4.2024'!M21</f>
        <v>1</v>
      </c>
      <c r="R23" s="88">
        <f>'1.4.2024'!N21</f>
        <v>1</v>
      </c>
      <c r="S23" s="89">
        <f>'1.4.2024'!O21</f>
        <v>1</v>
      </c>
      <c r="T23" s="90">
        <f>'1.4.2024'!P21</f>
        <v>0</v>
      </c>
      <c r="U23" s="91">
        <f>'1.4.2024'!Q21</f>
        <v>0</v>
      </c>
      <c r="V23" s="91">
        <f>'1.4.2024'!R21</f>
        <v>0</v>
      </c>
      <c r="W23" s="91">
        <f>'1.4.2024'!S21</f>
        <v>0</v>
      </c>
      <c r="X23" s="91">
        <f>'1.4.2024'!T21</f>
        <v>0</v>
      </c>
      <c r="Y23" s="91">
        <f>'1.4.2024'!U21</f>
        <v>0</v>
      </c>
      <c r="Z23" s="91">
        <f>'1.4.2024'!V21</f>
        <v>0</v>
      </c>
      <c r="AA23" s="92">
        <f>'1.4.2024'!W21</f>
        <v>0</v>
      </c>
      <c r="AB23" s="105">
        <f>'1.4.2024'!X21</f>
        <v>0</v>
      </c>
      <c r="AC23" s="85">
        <f>'1.4.2024'!Y21</f>
        <v>0</v>
      </c>
      <c r="AE23" s="28" t="s">
        <v>21</v>
      </c>
      <c r="AF23" s="84">
        <f t="shared" si="24"/>
        <v>0.05</v>
      </c>
      <c r="AG23" s="85">
        <f t="shared" si="0"/>
        <v>0.05</v>
      </c>
      <c r="AH23" s="85">
        <f t="shared" si="1"/>
        <v>0.05</v>
      </c>
      <c r="AI23" s="85">
        <f t="shared" si="2"/>
        <v>0.05</v>
      </c>
      <c r="AJ23" s="85">
        <f t="shared" si="3"/>
        <v>0.05</v>
      </c>
      <c r="AK23" s="86">
        <f t="shared" si="4"/>
        <v>0.05</v>
      </c>
      <c r="AL23" s="87">
        <f t="shared" si="5"/>
        <v>0.05</v>
      </c>
      <c r="AM23" s="88">
        <f t="shared" si="6"/>
        <v>0.05</v>
      </c>
      <c r="AN23" s="88">
        <f t="shared" si="7"/>
        <v>0.05</v>
      </c>
      <c r="AO23" s="88">
        <f t="shared" si="8"/>
        <v>0.05</v>
      </c>
      <c r="AP23" s="88">
        <f t="shared" si="9"/>
        <v>0.05</v>
      </c>
      <c r="AQ23" s="88">
        <f t="shared" si="10"/>
        <v>0.05</v>
      </c>
      <c r="AR23" s="88">
        <f t="shared" si="11"/>
        <v>0.05</v>
      </c>
      <c r="AS23" s="89">
        <f t="shared" si="12"/>
        <v>0.05</v>
      </c>
      <c r="AT23" s="90">
        <f t="shared" si="13"/>
        <v>0</v>
      </c>
      <c r="AU23" s="91">
        <f t="shared" si="14"/>
        <v>0</v>
      </c>
      <c r="AV23" s="91">
        <f t="shared" si="15"/>
        <v>0</v>
      </c>
      <c r="AW23" s="91">
        <f t="shared" si="16"/>
        <v>0</v>
      </c>
      <c r="AX23" s="91">
        <f t="shared" si="17"/>
        <v>0</v>
      </c>
      <c r="AY23" s="91">
        <f t="shared" si="18"/>
        <v>0</v>
      </c>
      <c r="AZ23" s="91">
        <f t="shared" si="19"/>
        <v>0</v>
      </c>
      <c r="BA23" s="92">
        <f t="shared" si="20"/>
        <v>0</v>
      </c>
      <c r="BB23" s="105">
        <f t="shared" si="21"/>
        <v>0</v>
      </c>
      <c r="BC23" s="86">
        <f t="shared" si="22"/>
        <v>0</v>
      </c>
      <c r="BE23" s="117" t="s">
        <v>54</v>
      </c>
      <c r="BF23" s="118">
        <f>'1.4.2024'!AB59</f>
        <v>116.77</v>
      </c>
      <c r="BH23" s="28" t="s">
        <v>21</v>
      </c>
      <c r="BI23" s="142">
        <f>AF23*BI3</f>
        <v>2.9175000000000004</v>
      </c>
      <c r="BJ23" s="133">
        <f t="shared" ref="BJ23:CF23" si="41">AG23*BJ3</f>
        <v>2.8545000000000003</v>
      </c>
      <c r="BK23" s="133">
        <f t="shared" si="41"/>
        <v>2.8640000000000003</v>
      </c>
      <c r="BL23" s="133">
        <f t="shared" si="41"/>
        <v>2.8740000000000001</v>
      </c>
      <c r="BM23" s="133">
        <f t="shared" si="41"/>
        <v>2.9795000000000003</v>
      </c>
      <c r="BN23" s="148">
        <f t="shared" si="41"/>
        <v>3.5549999999999997</v>
      </c>
      <c r="BO23" s="150">
        <f t="shared" si="41"/>
        <v>4.0354999999999999</v>
      </c>
      <c r="BP23" s="136">
        <f t="shared" si="41"/>
        <v>4.1230000000000002</v>
      </c>
      <c r="BQ23" s="136">
        <f t="shared" si="41"/>
        <v>3.8375000000000004</v>
      </c>
      <c r="BR23" s="136">
        <f t="shared" si="41"/>
        <v>3.1995000000000005</v>
      </c>
      <c r="BS23" s="136">
        <f t="shared" si="41"/>
        <v>2.7469999999999999</v>
      </c>
      <c r="BT23" s="136">
        <f t="shared" si="41"/>
        <v>2.5329999999999999</v>
      </c>
      <c r="BU23" s="136">
        <f t="shared" si="41"/>
        <v>2.4795000000000003</v>
      </c>
      <c r="BV23" s="151">
        <f t="shared" si="41"/>
        <v>2.4864999999999999</v>
      </c>
      <c r="BW23" s="154">
        <f t="shared" si="41"/>
        <v>0</v>
      </c>
      <c r="BX23" s="137">
        <f t="shared" si="41"/>
        <v>0</v>
      </c>
      <c r="BY23" s="137">
        <f t="shared" si="41"/>
        <v>0</v>
      </c>
      <c r="BZ23" s="137">
        <f t="shared" si="41"/>
        <v>0</v>
      </c>
      <c r="CA23" s="137">
        <f t="shared" si="41"/>
        <v>0</v>
      </c>
      <c r="CB23" s="137">
        <f t="shared" si="41"/>
        <v>0</v>
      </c>
      <c r="CC23" s="137">
        <f t="shared" si="41"/>
        <v>0</v>
      </c>
      <c r="CD23" s="137">
        <f t="shared" si="41"/>
        <v>0</v>
      </c>
      <c r="CE23" s="133">
        <f t="shared" si="41"/>
        <v>0</v>
      </c>
      <c r="CF23" s="143">
        <f t="shared" si="41"/>
        <v>0</v>
      </c>
    </row>
    <row r="24" spans="1:84" ht="19.5" customHeight="1" x14ac:dyDescent="0.25">
      <c r="A24" s="1" t="s">
        <v>22</v>
      </c>
      <c r="B24" s="48">
        <v>95</v>
      </c>
      <c r="C24" s="48">
        <v>50</v>
      </c>
      <c r="E24" s="28" t="s">
        <v>22</v>
      </c>
      <c r="F24" s="85">
        <f>'1.4.2024'!B22</f>
        <v>0</v>
      </c>
      <c r="G24" s="85">
        <f>'1.4.2024'!C22</f>
        <v>0</v>
      </c>
      <c r="H24" s="85">
        <f>'1.4.2024'!D22</f>
        <v>0</v>
      </c>
      <c r="I24" s="85">
        <f>'1.4.2024'!E22</f>
        <v>0</v>
      </c>
      <c r="J24" s="85">
        <f>'1.4.2024'!F22</f>
        <v>0</v>
      </c>
      <c r="K24" s="104">
        <f>'1.4.2024'!G22</f>
        <v>0</v>
      </c>
      <c r="L24" s="87">
        <f>'1.4.2024'!H22</f>
        <v>0</v>
      </c>
      <c r="M24" s="88">
        <f>'1.4.2024'!I22</f>
        <v>0</v>
      </c>
      <c r="N24" s="88">
        <f>'1.4.2024'!J22</f>
        <v>0</v>
      </c>
      <c r="O24" s="88">
        <f>'1.4.2024'!K22</f>
        <v>0</v>
      </c>
      <c r="P24" s="88">
        <f>'1.4.2024'!L22</f>
        <v>0</v>
      </c>
      <c r="Q24" s="88">
        <f>'1.4.2024'!M22</f>
        <v>0</v>
      </c>
      <c r="R24" s="88">
        <f>'1.4.2024'!N22</f>
        <v>0</v>
      </c>
      <c r="S24" s="89">
        <f>'1.4.2024'!O22</f>
        <v>0</v>
      </c>
      <c r="T24" s="90">
        <f>'1.4.2024'!P22</f>
        <v>0</v>
      </c>
      <c r="U24" s="91">
        <f>'1.4.2024'!Q22</f>
        <v>0</v>
      </c>
      <c r="V24" s="91">
        <f>'1.4.2024'!R22</f>
        <v>0</v>
      </c>
      <c r="W24" s="91">
        <f>'1.4.2024'!S22</f>
        <v>0</v>
      </c>
      <c r="X24" s="91">
        <f>'1.4.2024'!T22</f>
        <v>0</v>
      </c>
      <c r="Y24" s="91">
        <f>'1.4.2024'!U22</f>
        <v>0</v>
      </c>
      <c r="Z24" s="91">
        <f>'1.4.2024'!V22</f>
        <v>0</v>
      </c>
      <c r="AA24" s="92">
        <f>'1.4.2024'!W22</f>
        <v>0</v>
      </c>
      <c r="AB24" s="105">
        <f>'1.4.2024'!X22</f>
        <v>0</v>
      </c>
      <c r="AC24" s="85">
        <f>'1.4.2024'!Y22</f>
        <v>0</v>
      </c>
      <c r="AE24" s="28" t="s">
        <v>22</v>
      </c>
      <c r="AF24" s="84">
        <f t="shared" si="24"/>
        <v>0</v>
      </c>
      <c r="AG24" s="85">
        <f t="shared" si="0"/>
        <v>0</v>
      </c>
      <c r="AH24" s="85">
        <f t="shared" si="1"/>
        <v>0</v>
      </c>
      <c r="AI24" s="85">
        <f t="shared" si="2"/>
        <v>0</v>
      </c>
      <c r="AJ24" s="85">
        <f t="shared" si="3"/>
        <v>0</v>
      </c>
      <c r="AK24" s="86">
        <f t="shared" si="4"/>
        <v>0</v>
      </c>
      <c r="AL24" s="87">
        <f t="shared" si="5"/>
        <v>0</v>
      </c>
      <c r="AM24" s="88">
        <f t="shared" si="6"/>
        <v>0</v>
      </c>
      <c r="AN24" s="88">
        <f t="shared" si="7"/>
        <v>0</v>
      </c>
      <c r="AO24" s="88">
        <f t="shared" si="8"/>
        <v>0</v>
      </c>
      <c r="AP24" s="88">
        <f t="shared" si="9"/>
        <v>0</v>
      </c>
      <c r="AQ24" s="88">
        <f t="shared" si="10"/>
        <v>0</v>
      </c>
      <c r="AR24" s="88">
        <f t="shared" si="11"/>
        <v>0</v>
      </c>
      <c r="AS24" s="89">
        <f t="shared" si="12"/>
        <v>0</v>
      </c>
      <c r="AT24" s="90">
        <f t="shared" si="13"/>
        <v>0</v>
      </c>
      <c r="AU24" s="91">
        <f t="shared" si="14"/>
        <v>0</v>
      </c>
      <c r="AV24" s="91">
        <f t="shared" si="15"/>
        <v>0</v>
      </c>
      <c r="AW24" s="91">
        <f t="shared" si="16"/>
        <v>0</v>
      </c>
      <c r="AX24" s="91">
        <f t="shared" si="17"/>
        <v>0</v>
      </c>
      <c r="AY24" s="91">
        <f t="shared" si="18"/>
        <v>0</v>
      </c>
      <c r="AZ24" s="91">
        <f t="shared" si="19"/>
        <v>0</v>
      </c>
      <c r="BA24" s="92">
        <f t="shared" si="20"/>
        <v>0</v>
      </c>
      <c r="BB24" s="105">
        <f t="shared" si="21"/>
        <v>0</v>
      </c>
      <c r="BC24" s="86">
        <f t="shared" si="22"/>
        <v>0</v>
      </c>
      <c r="BE24" s="117" t="s">
        <v>55</v>
      </c>
      <c r="BF24" s="118">
        <f>'1.4.2024'!AB60</f>
        <v>116.91</v>
      </c>
      <c r="BH24" s="28" t="s">
        <v>22</v>
      </c>
      <c r="BI24" s="142">
        <f>AF24*BI3</f>
        <v>0</v>
      </c>
      <c r="BJ24" s="133">
        <f t="shared" ref="BJ24:CF24" si="42">AG24*BJ3</f>
        <v>0</v>
      </c>
      <c r="BK24" s="133">
        <f t="shared" si="42"/>
        <v>0</v>
      </c>
      <c r="BL24" s="133">
        <f t="shared" si="42"/>
        <v>0</v>
      </c>
      <c r="BM24" s="133">
        <f t="shared" si="42"/>
        <v>0</v>
      </c>
      <c r="BN24" s="148">
        <f t="shared" si="42"/>
        <v>0</v>
      </c>
      <c r="BO24" s="150">
        <f t="shared" si="42"/>
        <v>0</v>
      </c>
      <c r="BP24" s="136">
        <f t="shared" si="42"/>
        <v>0</v>
      </c>
      <c r="BQ24" s="136">
        <f t="shared" si="42"/>
        <v>0</v>
      </c>
      <c r="BR24" s="136">
        <f t="shared" si="42"/>
        <v>0</v>
      </c>
      <c r="BS24" s="136">
        <f t="shared" si="42"/>
        <v>0</v>
      </c>
      <c r="BT24" s="136">
        <f t="shared" si="42"/>
        <v>0</v>
      </c>
      <c r="BU24" s="136">
        <f t="shared" si="42"/>
        <v>0</v>
      </c>
      <c r="BV24" s="151">
        <f t="shared" si="42"/>
        <v>0</v>
      </c>
      <c r="BW24" s="154">
        <f t="shared" si="42"/>
        <v>0</v>
      </c>
      <c r="BX24" s="137">
        <f t="shared" si="42"/>
        <v>0</v>
      </c>
      <c r="BY24" s="137">
        <f t="shared" si="42"/>
        <v>0</v>
      </c>
      <c r="BZ24" s="137">
        <f t="shared" si="42"/>
        <v>0</v>
      </c>
      <c r="CA24" s="137">
        <f t="shared" si="42"/>
        <v>0</v>
      </c>
      <c r="CB24" s="137">
        <f t="shared" si="42"/>
        <v>0</v>
      </c>
      <c r="CC24" s="137">
        <f t="shared" si="42"/>
        <v>0</v>
      </c>
      <c r="CD24" s="137">
        <f t="shared" si="42"/>
        <v>0</v>
      </c>
      <c r="CE24" s="133">
        <f t="shared" si="42"/>
        <v>0</v>
      </c>
      <c r="CF24" s="143">
        <f t="shared" si="42"/>
        <v>0</v>
      </c>
    </row>
    <row r="25" spans="1:84" ht="19.5" customHeight="1" x14ac:dyDescent="0.25">
      <c r="A25" s="1" t="s">
        <v>23</v>
      </c>
      <c r="B25" s="48">
        <v>41</v>
      </c>
      <c r="C25" s="48">
        <v>25</v>
      </c>
      <c r="E25" s="28" t="s">
        <v>23</v>
      </c>
      <c r="F25" s="85">
        <f>'1.4.2024'!B23</f>
        <v>0</v>
      </c>
      <c r="G25" s="85">
        <f>'1.4.2024'!C23</f>
        <v>0</v>
      </c>
      <c r="H25" s="85">
        <f>'1.4.2024'!D23</f>
        <v>0</v>
      </c>
      <c r="I25" s="85">
        <f>'1.4.2024'!E23</f>
        <v>0</v>
      </c>
      <c r="J25" s="85">
        <f>'1.4.2024'!F23</f>
        <v>0</v>
      </c>
      <c r="K25" s="104">
        <f>'1.4.2024'!G23</f>
        <v>0</v>
      </c>
      <c r="L25" s="87">
        <f>'1.4.2024'!H23</f>
        <v>0</v>
      </c>
      <c r="M25" s="88">
        <f>'1.4.2024'!I23</f>
        <v>0</v>
      </c>
      <c r="N25" s="88">
        <f>'1.4.2024'!J23</f>
        <v>0</v>
      </c>
      <c r="O25" s="88">
        <f>'1.4.2024'!K23</f>
        <v>0</v>
      </c>
      <c r="P25" s="88">
        <f>'1.4.2024'!L23</f>
        <v>0</v>
      </c>
      <c r="Q25" s="88">
        <f>'1.4.2024'!M23</f>
        <v>0</v>
      </c>
      <c r="R25" s="88">
        <f>'1.4.2024'!N23</f>
        <v>0</v>
      </c>
      <c r="S25" s="89">
        <f>'1.4.2024'!O23</f>
        <v>0</v>
      </c>
      <c r="T25" s="90">
        <f>'1.4.2024'!P23</f>
        <v>0</v>
      </c>
      <c r="U25" s="91">
        <f>'1.4.2024'!Q23</f>
        <v>0</v>
      </c>
      <c r="V25" s="91">
        <f>'1.4.2024'!R23</f>
        <v>0</v>
      </c>
      <c r="W25" s="91">
        <f>'1.4.2024'!S23</f>
        <v>0</v>
      </c>
      <c r="X25" s="91">
        <f>'1.4.2024'!T23</f>
        <v>0</v>
      </c>
      <c r="Y25" s="91">
        <f>'1.4.2024'!U23</f>
        <v>0</v>
      </c>
      <c r="Z25" s="91">
        <f>'1.4.2024'!V23</f>
        <v>0</v>
      </c>
      <c r="AA25" s="92">
        <f>'1.4.2024'!W23</f>
        <v>0</v>
      </c>
      <c r="AB25" s="105">
        <f>'1.4.2024'!X23</f>
        <v>0</v>
      </c>
      <c r="AC25" s="85">
        <f>'1.4.2024'!Y23</f>
        <v>0</v>
      </c>
      <c r="AE25" s="28" t="s">
        <v>23</v>
      </c>
      <c r="AF25" s="84">
        <f t="shared" si="24"/>
        <v>0</v>
      </c>
      <c r="AG25" s="85">
        <f t="shared" si="0"/>
        <v>0</v>
      </c>
      <c r="AH25" s="85">
        <f t="shared" si="1"/>
        <v>0</v>
      </c>
      <c r="AI25" s="85">
        <f t="shared" si="2"/>
        <v>0</v>
      </c>
      <c r="AJ25" s="85">
        <f t="shared" si="3"/>
        <v>0</v>
      </c>
      <c r="AK25" s="86">
        <f t="shared" si="4"/>
        <v>0</v>
      </c>
      <c r="AL25" s="87">
        <f t="shared" si="5"/>
        <v>0</v>
      </c>
      <c r="AM25" s="88">
        <f t="shared" si="6"/>
        <v>0</v>
      </c>
      <c r="AN25" s="88">
        <f t="shared" si="7"/>
        <v>0</v>
      </c>
      <c r="AO25" s="88">
        <f t="shared" si="8"/>
        <v>0</v>
      </c>
      <c r="AP25" s="88">
        <f t="shared" si="9"/>
        <v>0</v>
      </c>
      <c r="AQ25" s="88">
        <f t="shared" si="10"/>
        <v>0</v>
      </c>
      <c r="AR25" s="88">
        <f t="shared" si="11"/>
        <v>0</v>
      </c>
      <c r="AS25" s="89">
        <f t="shared" si="12"/>
        <v>0</v>
      </c>
      <c r="AT25" s="90">
        <f t="shared" si="13"/>
        <v>0</v>
      </c>
      <c r="AU25" s="91">
        <f t="shared" si="14"/>
        <v>0</v>
      </c>
      <c r="AV25" s="91">
        <f t="shared" si="15"/>
        <v>0</v>
      </c>
      <c r="AW25" s="91">
        <f t="shared" si="16"/>
        <v>0</v>
      </c>
      <c r="AX25" s="91">
        <f t="shared" si="17"/>
        <v>0</v>
      </c>
      <c r="AY25" s="91">
        <f t="shared" si="18"/>
        <v>0</v>
      </c>
      <c r="AZ25" s="91">
        <f t="shared" si="19"/>
        <v>0</v>
      </c>
      <c r="BA25" s="92">
        <f t="shared" si="20"/>
        <v>0</v>
      </c>
      <c r="BB25" s="105">
        <f t="shared" si="21"/>
        <v>0</v>
      </c>
      <c r="BC25" s="86">
        <f t="shared" si="22"/>
        <v>0</v>
      </c>
      <c r="BE25" s="117" t="s">
        <v>56</v>
      </c>
      <c r="BF25" s="118">
        <f>'1.4.2024'!AB61</f>
        <v>97.37</v>
      </c>
      <c r="BH25" s="28" t="s">
        <v>23</v>
      </c>
      <c r="BI25" s="142">
        <f>AF25*BI3</f>
        <v>0</v>
      </c>
      <c r="BJ25" s="133">
        <f t="shared" ref="BJ25:CF25" si="43">AG25*BJ3</f>
        <v>0</v>
      </c>
      <c r="BK25" s="133">
        <f t="shared" si="43"/>
        <v>0</v>
      </c>
      <c r="BL25" s="133">
        <f t="shared" si="43"/>
        <v>0</v>
      </c>
      <c r="BM25" s="133">
        <f t="shared" si="43"/>
        <v>0</v>
      </c>
      <c r="BN25" s="148">
        <f t="shared" si="43"/>
        <v>0</v>
      </c>
      <c r="BO25" s="150">
        <f t="shared" si="43"/>
        <v>0</v>
      </c>
      <c r="BP25" s="136">
        <f t="shared" si="43"/>
        <v>0</v>
      </c>
      <c r="BQ25" s="136">
        <f t="shared" si="43"/>
        <v>0</v>
      </c>
      <c r="BR25" s="136">
        <f t="shared" si="43"/>
        <v>0</v>
      </c>
      <c r="BS25" s="136">
        <f t="shared" si="43"/>
        <v>0</v>
      </c>
      <c r="BT25" s="136">
        <f t="shared" si="43"/>
        <v>0</v>
      </c>
      <c r="BU25" s="136">
        <f t="shared" si="43"/>
        <v>0</v>
      </c>
      <c r="BV25" s="151">
        <f t="shared" si="43"/>
        <v>0</v>
      </c>
      <c r="BW25" s="154">
        <f t="shared" si="43"/>
        <v>0</v>
      </c>
      <c r="BX25" s="137">
        <f t="shared" si="43"/>
        <v>0</v>
      </c>
      <c r="BY25" s="137">
        <f t="shared" si="43"/>
        <v>0</v>
      </c>
      <c r="BZ25" s="137">
        <f t="shared" si="43"/>
        <v>0</v>
      </c>
      <c r="CA25" s="137">
        <f t="shared" si="43"/>
        <v>0</v>
      </c>
      <c r="CB25" s="137">
        <f t="shared" si="43"/>
        <v>0</v>
      </c>
      <c r="CC25" s="137">
        <f t="shared" si="43"/>
        <v>0</v>
      </c>
      <c r="CD25" s="137">
        <f t="shared" si="43"/>
        <v>0</v>
      </c>
      <c r="CE25" s="133">
        <f t="shared" si="43"/>
        <v>0</v>
      </c>
      <c r="CF25" s="143">
        <f t="shared" si="43"/>
        <v>0</v>
      </c>
    </row>
    <row r="26" spans="1:84" ht="19.5" customHeight="1" x14ac:dyDescent="0.25">
      <c r="A26" s="1" t="s">
        <v>24</v>
      </c>
      <c r="B26" s="48">
        <v>30</v>
      </c>
      <c r="C26" s="48">
        <v>10</v>
      </c>
      <c r="E26" s="28" t="s">
        <v>24</v>
      </c>
      <c r="F26" s="85">
        <f>'1.4.2024'!B24</f>
        <v>1</v>
      </c>
      <c r="G26" s="85">
        <f>'1.4.2024'!C24</f>
        <v>1</v>
      </c>
      <c r="H26" s="85">
        <f>'1.4.2024'!D24</f>
        <v>1</v>
      </c>
      <c r="I26" s="85">
        <f>'1.4.2024'!E24</f>
        <v>1</v>
      </c>
      <c r="J26" s="85">
        <f>'1.4.2024'!F24</f>
        <v>1</v>
      </c>
      <c r="K26" s="104">
        <f>'1.4.2024'!G24</f>
        <v>1</v>
      </c>
      <c r="L26" s="87">
        <f>'1.4.2024'!H24</f>
        <v>1</v>
      </c>
      <c r="M26" s="88">
        <f>'1.4.2024'!I24</f>
        <v>1</v>
      </c>
      <c r="N26" s="88">
        <f>'1.4.2024'!J24</f>
        <v>1</v>
      </c>
      <c r="O26" s="88">
        <f>'1.4.2024'!K24</f>
        <v>1</v>
      </c>
      <c r="P26" s="88">
        <f>'1.4.2024'!L24</f>
        <v>0</v>
      </c>
      <c r="Q26" s="88">
        <f>'1.4.2024'!M24</f>
        <v>0</v>
      </c>
      <c r="R26" s="88">
        <f>'1.4.2024'!N24</f>
        <v>0</v>
      </c>
      <c r="S26" s="89">
        <f>'1.4.2024'!O24</f>
        <v>0</v>
      </c>
      <c r="T26" s="90">
        <f>'1.4.2024'!P24</f>
        <v>0</v>
      </c>
      <c r="U26" s="91">
        <f>'1.4.2024'!Q24</f>
        <v>0</v>
      </c>
      <c r="V26" s="91">
        <f>'1.4.2024'!R24</f>
        <v>0</v>
      </c>
      <c r="W26" s="91">
        <f>'1.4.2024'!S24</f>
        <v>0</v>
      </c>
      <c r="X26" s="91">
        <f>'1.4.2024'!T24</f>
        <v>0</v>
      </c>
      <c r="Y26" s="91">
        <f>'1.4.2024'!U24</f>
        <v>0</v>
      </c>
      <c r="Z26" s="91">
        <f>'1.4.2024'!V24</f>
        <v>0</v>
      </c>
      <c r="AA26" s="92">
        <f>'1.4.2024'!W24</f>
        <v>0</v>
      </c>
      <c r="AB26" s="105">
        <f>'1.4.2024'!X24</f>
        <v>0</v>
      </c>
      <c r="AC26" s="85">
        <f>'1.4.2024'!Y24</f>
        <v>0</v>
      </c>
      <c r="AE26" s="28" t="s">
        <v>24</v>
      </c>
      <c r="AF26" s="84">
        <f t="shared" si="24"/>
        <v>0.01</v>
      </c>
      <c r="AG26" s="85">
        <f t="shared" si="0"/>
        <v>0.01</v>
      </c>
      <c r="AH26" s="85">
        <f t="shared" si="1"/>
        <v>0.01</v>
      </c>
      <c r="AI26" s="85">
        <f t="shared" si="2"/>
        <v>0.01</v>
      </c>
      <c r="AJ26" s="85">
        <f t="shared" si="3"/>
        <v>0.01</v>
      </c>
      <c r="AK26" s="86">
        <f t="shared" si="4"/>
        <v>0.01</v>
      </c>
      <c r="AL26" s="87">
        <f t="shared" si="5"/>
        <v>0.01</v>
      </c>
      <c r="AM26" s="88">
        <f t="shared" si="6"/>
        <v>0.01</v>
      </c>
      <c r="AN26" s="88">
        <f t="shared" si="7"/>
        <v>0.01</v>
      </c>
      <c r="AO26" s="88">
        <f t="shared" si="8"/>
        <v>0.01</v>
      </c>
      <c r="AP26" s="88">
        <f t="shared" si="9"/>
        <v>0</v>
      </c>
      <c r="AQ26" s="88">
        <f t="shared" si="10"/>
        <v>0</v>
      </c>
      <c r="AR26" s="88">
        <f t="shared" si="11"/>
        <v>0</v>
      </c>
      <c r="AS26" s="89">
        <f t="shared" si="12"/>
        <v>0</v>
      </c>
      <c r="AT26" s="90">
        <f t="shared" si="13"/>
        <v>0</v>
      </c>
      <c r="AU26" s="91">
        <f t="shared" si="14"/>
        <v>0</v>
      </c>
      <c r="AV26" s="91">
        <f t="shared" si="15"/>
        <v>0</v>
      </c>
      <c r="AW26" s="91">
        <f t="shared" si="16"/>
        <v>0</v>
      </c>
      <c r="AX26" s="91">
        <f t="shared" si="17"/>
        <v>0</v>
      </c>
      <c r="AY26" s="91">
        <f t="shared" si="18"/>
        <v>0</v>
      </c>
      <c r="AZ26" s="91">
        <f t="shared" si="19"/>
        <v>0</v>
      </c>
      <c r="BA26" s="92">
        <f t="shared" si="20"/>
        <v>0</v>
      </c>
      <c r="BB26" s="105">
        <f t="shared" si="21"/>
        <v>0</v>
      </c>
      <c r="BC26" s="86">
        <f t="shared" si="22"/>
        <v>0</v>
      </c>
      <c r="BE26" s="117" t="s">
        <v>70</v>
      </c>
      <c r="BF26" s="118">
        <f>'1.4.2024'!AB62</f>
        <v>81.2</v>
      </c>
      <c r="BH26" s="28" t="s">
        <v>24</v>
      </c>
      <c r="BI26" s="142">
        <f>AF26*BI3</f>
        <v>0.58350000000000002</v>
      </c>
      <c r="BJ26" s="133">
        <f t="shared" ref="BJ26:CF26" si="44">AG26*BJ3</f>
        <v>0.57090000000000007</v>
      </c>
      <c r="BK26" s="133">
        <f t="shared" si="44"/>
        <v>0.57279999999999998</v>
      </c>
      <c r="BL26" s="133">
        <f t="shared" si="44"/>
        <v>0.57479999999999998</v>
      </c>
      <c r="BM26" s="133">
        <f t="shared" si="44"/>
        <v>0.5959000000000001</v>
      </c>
      <c r="BN26" s="148">
        <f t="shared" si="44"/>
        <v>0.71099999999999997</v>
      </c>
      <c r="BO26" s="150">
        <f t="shared" si="44"/>
        <v>0.80709999999999993</v>
      </c>
      <c r="BP26" s="136">
        <f t="shared" si="44"/>
        <v>0.8246</v>
      </c>
      <c r="BQ26" s="136">
        <f t="shared" si="44"/>
        <v>0.76750000000000007</v>
      </c>
      <c r="BR26" s="136">
        <f t="shared" si="44"/>
        <v>0.63990000000000002</v>
      </c>
      <c r="BS26" s="136">
        <f t="shared" si="44"/>
        <v>0</v>
      </c>
      <c r="BT26" s="136">
        <f t="shared" si="44"/>
        <v>0</v>
      </c>
      <c r="BU26" s="136">
        <f t="shared" si="44"/>
        <v>0</v>
      </c>
      <c r="BV26" s="151">
        <f t="shared" si="44"/>
        <v>0</v>
      </c>
      <c r="BW26" s="154">
        <f t="shared" si="44"/>
        <v>0</v>
      </c>
      <c r="BX26" s="137">
        <f t="shared" si="44"/>
        <v>0</v>
      </c>
      <c r="BY26" s="137">
        <f t="shared" si="44"/>
        <v>0</v>
      </c>
      <c r="BZ26" s="137">
        <f t="shared" si="44"/>
        <v>0</v>
      </c>
      <c r="CA26" s="137">
        <f t="shared" si="44"/>
        <v>0</v>
      </c>
      <c r="CB26" s="137">
        <f t="shared" si="44"/>
        <v>0</v>
      </c>
      <c r="CC26" s="137">
        <f t="shared" si="44"/>
        <v>0</v>
      </c>
      <c r="CD26" s="137">
        <f t="shared" si="44"/>
        <v>0</v>
      </c>
      <c r="CE26" s="133">
        <f t="shared" si="44"/>
        <v>0</v>
      </c>
      <c r="CF26" s="143">
        <f t="shared" si="44"/>
        <v>0</v>
      </c>
    </row>
    <row r="27" spans="1:84" ht="19.5" customHeight="1" x14ac:dyDescent="0.25">
      <c r="A27" s="1" t="s">
        <v>25</v>
      </c>
      <c r="B27" s="48">
        <v>27</v>
      </c>
      <c r="C27" s="48">
        <v>15</v>
      </c>
      <c r="E27" s="28" t="s">
        <v>25</v>
      </c>
      <c r="F27" s="85">
        <f>'1.4.2024'!B25</f>
        <v>1</v>
      </c>
      <c r="G27" s="85">
        <f>'1.4.2024'!C25</f>
        <v>1</v>
      </c>
      <c r="H27" s="85">
        <f>'1.4.2024'!D25</f>
        <v>1</v>
      </c>
      <c r="I27" s="85">
        <f>'1.4.2024'!E25</f>
        <v>1</v>
      </c>
      <c r="J27" s="85">
        <f>'1.4.2024'!F25</f>
        <v>1</v>
      </c>
      <c r="K27" s="104">
        <f>'1.4.2024'!G25</f>
        <v>1</v>
      </c>
      <c r="L27" s="87">
        <f>'1.4.2024'!H25</f>
        <v>1</v>
      </c>
      <c r="M27" s="88">
        <f>'1.4.2024'!I25</f>
        <v>1</v>
      </c>
      <c r="N27" s="88">
        <f>'1.4.2024'!J25</f>
        <v>1</v>
      </c>
      <c r="O27" s="88">
        <f>'1.4.2024'!K25</f>
        <v>1</v>
      </c>
      <c r="P27" s="88">
        <f>'1.4.2024'!L25</f>
        <v>0</v>
      </c>
      <c r="Q27" s="88">
        <f>'1.4.2024'!M25</f>
        <v>0</v>
      </c>
      <c r="R27" s="88">
        <f>'1.4.2024'!N25</f>
        <v>0</v>
      </c>
      <c r="S27" s="89">
        <f>'1.4.2024'!O25</f>
        <v>0</v>
      </c>
      <c r="T27" s="90">
        <f>'1.4.2024'!P25</f>
        <v>0</v>
      </c>
      <c r="U27" s="91">
        <f>'1.4.2024'!Q25</f>
        <v>0</v>
      </c>
      <c r="V27" s="91">
        <f>'1.4.2024'!R25</f>
        <v>0</v>
      </c>
      <c r="W27" s="91">
        <f>'1.4.2024'!S25</f>
        <v>0</v>
      </c>
      <c r="X27" s="91">
        <f>'1.4.2024'!T25</f>
        <v>0</v>
      </c>
      <c r="Y27" s="91">
        <f>'1.4.2024'!U25</f>
        <v>0</v>
      </c>
      <c r="Z27" s="91">
        <f>'1.4.2024'!V25</f>
        <v>0</v>
      </c>
      <c r="AA27" s="92">
        <f>'1.4.2024'!W25</f>
        <v>0</v>
      </c>
      <c r="AB27" s="105">
        <f>'1.4.2024'!X25</f>
        <v>0</v>
      </c>
      <c r="AC27" s="85">
        <f>'1.4.2024'!Y25</f>
        <v>0</v>
      </c>
      <c r="AE27" s="28" t="s">
        <v>25</v>
      </c>
      <c r="AF27" s="84">
        <f t="shared" si="24"/>
        <v>1.4999999999999999E-2</v>
      </c>
      <c r="AG27" s="85">
        <f t="shared" si="0"/>
        <v>1.4999999999999999E-2</v>
      </c>
      <c r="AH27" s="85">
        <f t="shared" si="1"/>
        <v>1.4999999999999999E-2</v>
      </c>
      <c r="AI27" s="85">
        <f t="shared" si="2"/>
        <v>1.4999999999999999E-2</v>
      </c>
      <c r="AJ27" s="85">
        <f t="shared" si="3"/>
        <v>1.4999999999999999E-2</v>
      </c>
      <c r="AK27" s="86">
        <f t="shared" si="4"/>
        <v>1.4999999999999999E-2</v>
      </c>
      <c r="AL27" s="87">
        <f t="shared" si="5"/>
        <v>1.4999999999999999E-2</v>
      </c>
      <c r="AM27" s="88">
        <f t="shared" si="6"/>
        <v>1.4999999999999999E-2</v>
      </c>
      <c r="AN27" s="88">
        <f t="shared" si="7"/>
        <v>1.4999999999999999E-2</v>
      </c>
      <c r="AO27" s="88">
        <f t="shared" si="8"/>
        <v>1.4999999999999999E-2</v>
      </c>
      <c r="AP27" s="88">
        <f t="shared" si="9"/>
        <v>0</v>
      </c>
      <c r="AQ27" s="88">
        <f t="shared" si="10"/>
        <v>0</v>
      </c>
      <c r="AR27" s="88">
        <f t="shared" si="11"/>
        <v>0</v>
      </c>
      <c r="AS27" s="89">
        <f t="shared" si="12"/>
        <v>0</v>
      </c>
      <c r="AT27" s="90">
        <f t="shared" si="13"/>
        <v>0</v>
      </c>
      <c r="AU27" s="91">
        <f t="shared" si="14"/>
        <v>0</v>
      </c>
      <c r="AV27" s="91">
        <f t="shared" si="15"/>
        <v>0</v>
      </c>
      <c r="AW27" s="91">
        <f t="shared" si="16"/>
        <v>0</v>
      </c>
      <c r="AX27" s="91">
        <f t="shared" si="17"/>
        <v>0</v>
      </c>
      <c r="AY27" s="91">
        <f t="shared" si="18"/>
        <v>0</v>
      </c>
      <c r="AZ27" s="91">
        <f t="shared" si="19"/>
        <v>0</v>
      </c>
      <c r="BA27" s="92">
        <f t="shared" si="20"/>
        <v>0</v>
      </c>
      <c r="BB27" s="105">
        <f t="shared" si="21"/>
        <v>0</v>
      </c>
      <c r="BC27" s="86">
        <f t="shared" si="22"/>
        <v>0</v>
      </c>
      <c r="BE27" s="117" t="s">
        <v>58</v>
      </c>
      <c r="BF27" s="118">
        <f>'1.4.2024'!AB63</f>
        <v>79.989999999999995</v>
      </c>
      <c r="BH27" s="28" t="s">
        <v>25</v>
      </c>
      <c r="BI27" s="142">
        <f>AF27*BI3</f>
        <v>0.87524999999999997</v>
      </c>
      <c r="BJ27" s="133">
        <f t="shared" ref="BJ27:CF27" si="45">AG27*BJ3</f>
        <v>0.85635000000000006</v>
      </c>
      <c r="BK27" s="133">
        <f t="shared" si="45"/>
        <v>0.85919999999999996</v>
      </c>
      <c r="BL27" s="133">
        <f t="shared" si="45"/>
        <v>0.86219999999999997</v>
      </c>
      <c r="BM27" s="133">
        <f t="shared" si="45"/>
        <v>0.89385000000000003</v>
      </c>
      <c r="BN27" s="148">
        <f t="shared" si="45"/>
        <v>1.0664999999999998</v>
      </c>
      <c r="BO27" s="150">
        <f t="shared" si="45"/>
        <v>1.2106499999999998</v>
      </c>
      <c r="BP27" s="136">
        <f t="shared" si="45"/>
        <v>1.2368999999999999</v>
      </c>
      <c r="BQ27" s="136">
        <f t="shared" si="45"/>
        <v>1.1512499999999999</v>
      </c>
      <c r="BR27" s="136">
        <f t="shared" si="45"/>
        <v>0.95984999999999998</v>
      </c>
      <c r="BS27" s="136">
        <f t="shared" si="45"/>
        <v>0</v>
      </c>
      <c r="BT27" s="136">
        <f t="shared" si="45"/>
        <v>0</v>
      </c>
      <c r="BU27" s="136">
        <f t="shared" si="45"/>
        <v>0</v>
      </c>
      <c r="BV27" s="151">
        <f t="shared" si="45"/>
        <v>0</v>
      </c>
      <c r="BW27" s="154">
        <f t="shared" si="45"/>
        <v>0</v>
      </c>
      <c r="BX27" s="137">
        <f t="shared" si="45"/>
        <v>0</v>
      </c>
      <c r="BY27" s="137">
        <f t="shared" si="45"/>
        <v>0</v>
      </c>
      <c r="BZ27" s="137">
        <f t="shared" si="45"/>
        <v>0</v>
      </c>
      <c r="CA27" s="137">
        <f t="shared" si="45"/>
        <v>0</v>
      </c>
      <c r="CB27" s="137">
        <f t="shared" si="45"/>
        <v>0</v>
      </c>
      <c r="CC27" s="137">
        <f t="shared" si="45"/>
        <v>0</v>
      </c>
      <c r="CD27" s="137">
        <f t="shared" si="45"/>
        <v>0</v>
      </c>
      <c r="CE27" s="133">
        <f t="shared" si="45"/>
        <v>0</v>
      </c>
      <c r="CF27" s="143">
        <f t="shared" si="45"/>
        <v>0</v>
      </c>
    </row>
    <row r="28" spans="1:84" ht="19.5" customHeight="1" x14ac:dyDescent="0.25">
      <c r="A28" s="1" t="s">
        <v>26</v>
      </c>
      <c r="B28" s="48">
        <v>100</v>
      </c>
      <c r="C28" s="48">
        <v>25</v>
      </c>
      <c r="E28" s="28" t="s">
        <v>26</v>
      </c>
      <c r="F28" s="85">
        <f>'1.4.2024'!B26</f>
        <v>0</v>
      </c>
      <c r="G28" s="85">
        <f>'1.4.2024'!C26</f>
        <v>0</v>
      </c>
      <c r="H28" s="85">
        <f>'1.4.2024'!D26</f>
        <v>0</v>
      </c>
      <c r="I28" s="85">
        <f>'1.4.2024'!E26</f>
        <v>0</v>
      </c>
      <c r="J28" s="85">
        <f>'1.4.2024'!F26</f>
        <v>0</v>
      </c>
      <c r="K28" s="104">
        <f>'1.4.2024'!G26</f>
        <v>0</v>
      </c>
      <c r="L28" s="87">
        <f>'1.4.2024'!H26</f>
        <v>0</v>
      </c>
      <c r="M28" s="88">
        <f>'1.4.2024'!I26</f>
        <v>0</v>
      </c>
      <c r="N28" s="88">
        <f>'1.4.2024'!J26</f>
        <v>0</v>
      </c>
      <c r="O28" s="88">
        <f>'1.4.2024'!K26</f>
        <v>0</v>
      </c>
      <c r="P28" s="88">
        <f>'1.4.2024'!L26</f>
        <v>0</v>
      </c>
      <c r="Q28" s="88">
        <f>'1.4.2024'!M26</f>
        <v>0</v>
      </c>
      <c r="R28" s="88">
        <f>'1.4.2024'!N26</f>
        <v>0</v>
      </c>
      <c r="S28" s="89">
        <f>'1.4.2024'!O26</f>
        <v>0</v>
      </c>
      <c r="T28" s="90">
        <f>'1.4.2024'!P26</f>
        <v>0</v>
      </c>
      <c r="U28" s="91">
        <f>'1.4.2024'!Q26</f>
        <v>0</v>
      </c>
      <c r="V28" s="91">
        <f>'1.4.2024'!R26</f>
        <v>0</v>
      </c>
      <c r="W28" s="91">
        <f>'1.4.2024'!S26</f>
        <v>0</v>
      </c>
      <c r="X28" s="91">
        <f>'1.4.2024'!T26</f>
        <v>0</v>
      </c>
      <c r="Y28" s="91">
        <f>'1.4.2024'!U26</f>
        <v>0</v>
      </c>
      <c r="Z28" s="91">
        <f>'1.4.2024'!V26</f>
        <v>0</v>
      </c>
      <c r="AA28" s="92">
        <f>'1.4.2024'!W26</f>
        <v>0</v>
      </c>
      <c r="AB28" s="105">
        <f>'1.4.2024'!X26</f>
        <v>0</v>
      </c>
      <c r="AC28" s="85">
        <f>'1.4.2024'!Y26</f>
        <v>0</v>
      </c>
      <c r="AE28" s="28" t="s">
        <v>26</v>
      </c>
      <c r="AF28" s="84">
        <f t="shared" si="24"/>
        <v>0</v>
      </c>
      <c r="AG28" s="85">
        <f t="shared" si="0"/>
        <v>0</v>
      </c>
      <c r="AH28" s="85">
        <f t="shared" si="1"/>
        <v>0</v>
      </c>
      <c r="AI28" s="85">
        <f t="shared" si="2"/>
        <v>0</v>
      </c>
      <c r="AJ28" s="85">
        <f t="shared" si="3"/>
        <v>0</v>
      </c>
      <c r="AK28" s="86">
        <f t="shared" si="4"/>
        <v>0</v>
      </c>
      <c r="AL28" s="87">
        <f t="shared" si="5"/>
        <v>0</v>
      </c>
      <c r="AM28" s="88">
        <f t="shared" si="6"/>
        <v>0</v>
      </c>
      <c r="AN28" s="88">
        <f t="shared" si="7"/>
        <v>0</v>
      </c>
      <c r="AO28" s="88">
        <f t="shared" si="8"/>
        <v>0</v>
      </c>
      <c r="AP28" s="88">
        <f t="shared" si="9"/>
        <v>0</v>
      </c>
      <c r="AQ28" s="88">
        <f t="shared" si="10"/>
        <v>0</v>
      </c>
      <c r="AR28" s="88">
        <f t="shared" si="11"/>
        <v>0</v>
      </c>
      <c r="AS28" s="89">
        <f t="shared" si="12"/>
        <v>0</v>
      </c>
      <c r="AT28" s="90">
        <f t="shared" si="13"/>
        <v>0</v>
      </c>
      <c r="AU28" s="91">
        <f t="shared" si="14"/>
        <v>0</v>
      </c>
      <c r="AV28" s="91">
        <f t="shared" si="15"/>
        <v>0</v>
      </c>
      <c r="AW28" s="91">
        <f t="shared" si="16"/>
        <v>0</v>
      </c>
      <c r="AX28" s="91">
        <f t="shared" si="17"/>
        <v>0</v>
      </c>
      <c r="AY28" s="91">
        <f t="shared" si="18"/>
        <v>0</v>
      </c>
      <c r="AZ28" s="91">
        <f t="shared" si="19"/>
        <v>0</v>
      </c>
      <c r="BA28" s="92">
        <f t="shared" si="20"/>
        <v>0</v>
      </c>
      <c r="BB28" s="105">
        <f t="shared" si="21"/>
        <v>0</v>
      </c>
      <c r="BC28" s="86">
        <f t="shared" si="22"/>
        <v>0</v>
      </c>
      <c r="BE28" s="117" t="s">
        <v>59</v>
      </c>
      <c r="BF28" s="118">
        <f>'1.4.2024'!AB64</f>
        <v>72.59</v>
      </c>
      <c r="BH28" s="28" t="s">
        <v>26</v>
      </c>
      <c r="BI28" s="142">
        <f>AF28*BI3</f>
        <v>0</v>
      </c>
      <c r="BJ28" s="133">
        <f t="shared" ref="BJ28:CF28" si="46">AG28*BJ3</f>
        <v>0</v>
      </c>
      <c r="BK28" s="133">
        <f t="shared" si="46"/>
        <v>0</v>
      </c>
      <c r="BL28" s="133">
        <f t="shared" si="46"/>
        <v>0</v>
      </c>
      <c r="BM28" s="133">
        <f t="shared" si="46"/>
        <v>0</v>
      </c>
      <c r="BN28" s="148">
        <f t="shared" si="46"/>
        <v>0</v>
      </c>
      <c r="BO28" s="150">
        <f t="shared" si="46"/>
        <v>0</v>
      </c>
      <c r="BP28" s="136">
        <f t="shared" si="46"/>
        <v>0</v>
      </c>
      <c r="BQ28" s="136">
        <f t="shared" si="46"/>
        <v>0</v>
      </c>
      <c r="BR28" s="136">
        <f t="shared" si="46"/>
        <v>0</v>
      </c>
      <c r="BS28" s="136">
        <f t="shared" si="46"/>
        <v>0</v>
      </c>
      <c r="BT28" s="136">
        <f t="shared" si="46"/>
        <v>0</v>
      </c>
      <c r="BU28" s="136">
        <f t="shared" si="46"/>
        <v>0</v>
      </c>
      <c r="BV28" s="151">
        <f t="shared" si="46"/>
        <v>0</v>
      </c>
      <c r="BW28" s="154">
        <f t="shared" si="46"/>
        <v>0</v>
      </c>
      <c r="BX28" s="137">
        <f t="shared" si="46"/>
        <v>0</v>
      </c>
      <c r="BY28" s="137">
        <f t="shared" si="46"/>
        <v>0</v>
      </c>
      <c r="BZ28" s="137">
        <f t="shared" si="46"/>
        <v>0</v>
      </c>
      <c r="CA28" s="137">
        <f t="shared" si="46"/>
        <v>0</v>
      </c>
      <c r="CB28" s="137">
        <f t="shared" si="46"/>
        <v>0</v>
      </c>
      <c r="CC28" s="137">
        <f t="shared" si="46"/>
        <v>0</v>
      </c>
      <c r="CD28" s="137">
        <f t="shared" si="46"/>
        <v>0</v>
      </c>
      <c r="CE28" s="133">
        <f t="shared" si="46"/>
        <v>0</v>
      </c>
      <c r="CF28" s="143">
        <f t="shared" si="46"/>
        <v>0</v>
      </c>
    </row>
    <row r="29" spans="1:84" ht="19.5" customHeight="1" x14ac:dyDescent="0.25">
      <c r="A29" s="1" t="s">
        <v>27</v>
      </c>
      <c r="B29" s="48">
        <v>100</v>
      </c>
      <c r="C29" s="48">
        <v>25</v>
      </c>
      <c r="E29" s="28" t="s">
        <v>27</v>
      </c>
      <c r="F29" s="85">
        <f>'1.4.2024'!B27</f>
        <v>1</v>
      </c>
      <c r="G29" s="85">
        <f>'1.4.2024'!C27</f>
        <v>1</v>
      </c>
      <c r="H29" s="85">
        <f>'1.4.2024'!D27</f>
        <v>1</v>
      </c>
      <c r="I29" s="85">
        <f>'1.4.2024'!E27</f>
        <v>1</v>
      </c>
      <c r="J29" s="85">
        <f>'1.4.2024'!F27</f>
        <v>1</v>
      </c>
      <c r="K29" s="104">
        <f>'1.4.2024'!G27</f>
        <v>0</v>
      </c>
      <c r="L29" s="87">
        <f>'1.4.2024'!H27</f>
        <v>0</v>
      </c>
      <c r="M29" s="88">
        <f>'1.4.2024'!I27</f>
        <v>0</v>
      </c>
      <c r="N29" s="88">
        <f>'1.4.2024'!J27</f>
        <v>0</v>
      </c>
      <c r="O29" s="88">
        <f>'1.4.2024'!K27</f>
        <v>0</v>
      </c>
      <c r="P29" s="88">
        <f>'1.4.2024'!L27</f>
        <v>0</v>
      </c>
      <c r="Q29" s="88">
        <f>'1.4.2024'!M27</f>
        <v>0</v>
      </c>
      <c r="R29" s="88">
        <f>'1.4.2024'!N27</f>
        <v>0</v>
      </c>
      <c r="S29" s="89">
        <f>'1.4.2024'!O27</f>
        <v>0</v>
      </c>
      <c r="T29" s="90">
        <f>'1.4.2024'!P27</f>
        <v>0</v>
      </c>
      <c r="U29" s="91">
        <f>'1.4.2024'!Q27</f>
        <v>0</v>
      </c>
      <c r="V29" s="91">
        <f>'1.4.2024'!R27</f>
        <v>0</v>
      </c>
      <c r="W29" s="91">
        <f>'1.4.2024'!S27</f>
        <v>0</v>
      </c>
      <c r="X29" s="91">
        <f>'1.4.2024'!T27</f>
        <v>0</v>
      </c>
      <c r="Y29" s="91">
        <f>'1.4.2024'!U27</f>
        <v>0</v>
      </c>
      <c r="Z29" s="91">
        <f>'1.4.2024'!V27</f>
        <v>0</v>
      </c>
      <c r="AA29" s="92">
        <f>'1.4.2024'!W27</f>
        <v>0</v>
      </c>
      <c r="AB29" s="105">
        <f>'1.4.2024'!X27</f>
        <v>0</v>
      </c>
      <c r="AC29" s="85">
        <f>'1.4.2024'!Y27</f>
        <v>0</v>
      </c>
      <c r="AE29" s="28" t="s">
        <v>27</v>
      </c>
      <c r="AF29" s="84">
        <f t="shared" si="24"/>
        <v>2.5000000000000001E-2</v>
      </c>
      <c r="AG29" s="85">
        <f t="shared" si="0"/>
        <v>2.5000000000000001E-2</v>
      </c>
      <c r="AH29" s="85">
        <f t="shared" si="1"/>
        <v>2.5000000000000001E-2</v>
      </c>
      <c r="AI29" s="85">
        <f t="shared" si="2"/>
        <v>2.5000000000000001E-2</v>
      </c>
      <c r="AJ29" s="85">
        <f t="shared" si="3"/>
        <v>2.5000000000000001E-2</v>
      </c>
      <c r="AK29" s="86">
        <f t="shared" si="4"/>
        <v>0</v>
      </c>
      <c r="AL29" s="87">
        <f t="shared" si="5"/>
        <v>0</v>
      </c>
      <c r="AM29" s="88">
        <f t="shared" si="6"/>
        <v>0</v>
      </c>
      <c r="AN29" s="88">
        <f t="shared" si="7"/>
        <v>0</v>
      </c>
      <c r="AO29" s="88">
        <f t="shared" si="8"/>
        <v>0</v>
      </c>
      <c r="AP29" s="88">
        <f t="shared" si="9"/>
        <v>0</v>
      </c>
      <c r="AQ29" s="88">
        <f t="shared" si="10"/>
        <v>0</v>
      </c>
      <c r="AR29" s="88">
        <f t="shared" si="11"/>
        <v>0</v>
      </c>
      <c r="AS29" s="89">
        <f t="shared" si="12"/>
        <v>0</v>
      </c>
      <c r="AT29" s="90">
        <f t="shared" si="13"/>
        <v>0</v>
      </c>
      <c r="AU29" s="91">
        <f t="shared" si="14"/>
        <v>0</v>
      </c>
      <c r="AV29" s="91">
        <f t="shared" si="15"/>
        <v>0</v>
      </c>
      <c r="AW29" s="91">
        <f t="shared" si="16"/>
        <v>0</v>
      </c>
      <c r="AX29" s="91">
        <f t="shared" si="17"/>
        <v>0</v>
      </c>
      <c r="AY29" s="91">
        <f t="shared" si="18"/>
        <v>0</v>
      </c>
      <c r="AZ29" s="91">
        <f t="shared" si="19"/>
        <v>0</v>
      </c>
      <c r="BA29" s="92">
        <f t="shared" si="20"/>
        <v>0</v>
      </c>
      <c r="BB29" s="105">
        <f t="shared" si="21"/>
        <v>0</v>
      </c>
      <c r="BC29" s="86">
        <f t="shared" si="22"/>
        <v>0</v>
      </c>
      <c r="BH29" s="28" t="s">
        <v>27</v>
      </c>
      <c r="BI29" s="142">
        <f>AF29*BI3</f>
        <v>1.4587500000000002</v>
      </c>
      <c r="BJ29" s="133">
        <f t="shared" ref="BJ29:CF29" si="47">AG29*BJ3</f>
        <v>1.4272500000000001</v>
      </c>
      <c r="BK29" s="133">
        <f t="shared" si="47"/>
        <v>1.4320000000000002</v>
      </c>
      <c r="BL29" s="133">
        <f t="shared" si="47"/>
        <v>1.4370000000000001</v>
      </c>
      <c r="BM29" s="133">
        <f t="shared" si="47"/>
        <v>1.4897500000000001</v>
      </c>
      <c r="BN29" s="148">
        <f t="shared" si="47"/>
        <v>0</v>
      </c>
      <c r="BO29" s="150">
        <f t="shared" si="47"/>
        <v>0</v>
      </c>
      <c r="BP29" s="136">
        <f t="shared" si="47"/>
        <v>0</v>
      </c>
      <c r="BQ29" s="136">
        <f t="shared" si="47"/>
        <v>0</v>
      </c>
      <c r="BR29" s="136">
        <f t="shared" si="47"/>
        <v>0</v>
      </c>
      <c r="BS29" s="136">
        <f t="shared" si="47"/>
        <v>0</v>
      </c>
      <c r="BT29" s="136">
        <f t="shared" si="47"/>
        <v>0</v>
      </c>
      <c r="BU29" s="136">
        <f t="shared" si="47"/>
        <v>0</v>
      </c>
      <c r="BV29" s="151">
        <f t="shared" si="47"/>
        <v>0</v>
      </c>
      <c r="BW29" s="154">
        <f t="shared" si="47"/>
        <v>0</v>
      </c>
      <c r="BX29" s="137">
        <f t="shared" si="47"/>
        <v>0</v>
      </c>
      <c r="BY29" s="137">
        <f t="shared" si="47"/>
        <v>0</v>
      </c>
      <c r="BZ29" s="137">
        <f t="shared" si="47"/>
        <v>0</v>
      </c>
      <c r="CA29" s="137">
        <f t="shared" si="47"/>
        <v>0</v>
      </c>
      <c r="CB29" s="137">
        <f t="shared" si="47"/>
        <v>0</v>
      </c>
      <c r="CC29" s="137">
        <f t="shared" si="47"/>
        <v>0</v>
      </c>
      <c r="CD29" s="137">
        <f t="shared" si="47"/>
        <v>0</v>
      </c>
      <c r="CE29" s="133">
        <f t="shared" si="47"/>
        <v>0</v>
      </c>
      <c r="CF29" s="143">
        <f t="shared" si="47"/>
        <v>0</v>
      </c>
    </row>
    <row r="30" spans="1:84" ht="19.5" customHeight="1" x14ac:dyDescent="0.25">
      <c r="A30" s="1" t="s">
        <v>28</v>
      </c>
      <c r="B30" s="48">
        <v>13</v>
      </c>
      <c r="C30" s="48">
        <v>6</v>
      </c>
      <c r="E30" s="28" t="s">
        <v>28</v>
      </c>
      <c r="F30" s="85">
        <f>'1.4.2024'!B28</f>
        <v>0</v>
      </c>
      <c r="G30" s="85">
        <f>'1.4.2024'!C28</f>
        <v>0</v>
      </c>
      <c r="H30" s="85">
        <f>'1.4.2024'!D28</f>
        <v>0</v>
      </c>
      <c r="I30" s="85">
        <f>'1.4.2024'!E28</f>
        <v>0</v>
      </c>
      <c r="J30" s="85">
        <f>'1.4.2024'!F28</f>
        <v>0</v>
      </c>
      <c r="K30" s="104">
        <f>'1.4.2024'!G28</f>
        <v>0</v>
      </c>
      <c r="L30" s="87">
        <f>'1.4.2024'!H28</f>
        <v>0</v>
      </c>
      <c r="M30" s="88">
        <f>'1.4.2024'!I28</f>
        <v>0</v>
      </c>
      <c r="N30" s="88">
        <f>'1.4.2024'!J28</f>
        <v>0</v>
      </c>
      <c r="O30" s="88">
        <f>'1.4.2024'!K28</f>
        <v>0</v>
      </c>
      <c r="P30" s="88">
        <f>'1.4.2024'!L28</f>
        <v>0</v>
      </c>
      <c r="Q30" s="88">
        <f>'1.4.2024'!M28</f>
        <v>0</v>
      </c>
      <c r="R30" s="88">
        <f>'1.4.2024'!N28</f>
        <v>0</v>
      </c>
      <c r="S30" s="89">
        <f>'1.4.2024'!O28</f>
        <v>0</v>
      </c>
      <c r="T30" s="90">
        <f>'1.4.2024'!P28</f>
        <v>0</v>
      </c>
      <c r="U30" s="91">
        <f>'1.4.2024'!Q28</f>
        <v>0</v>
      </c>
      <c r="V30" s="91">
        <f>'1.4.2024'!R28</f>
        <v>0</v>
      </c>
      <c r="W30" s="91">
        <f>'1.4.2024'!S28</f>
        <v>0</v>
      </c>
      <c r="X30" s="91">
        <f>'1.4.2024'!T28</f>
        <v>0</v>
      </c>
      <c r="Y30" s="91">
        <f>'1.4.2024'!U28</f>
        <v>0</v>
      </c>
      <c r="Z30" s="91">
        <f>'1.4.2024'!V28</f>
        <v>0</v>
      </c>
      <c r="AA30" s="92">
        <f>'1.4.2024'!W28</f>
        <v>0</v>
      </c>
      <c r="AB30" s="105">
        <f>'1.4.2024'!X28</f>
        <v>0</v>
      </c>
      <c r="AC30" s="85">
        <f>'1.4.2024'!Y28</f>
        <v>0</v>
      </c>
      <c r="AE30" s="28" t="s">
        <v>28</v>
      </c>
      <c r="AF30" s="84">
        <f t="shared" si="24"/>
        <v>0</v>
      </c>
      <c r="AG30" s="85">
        <f t="shared" si="0"/>
        <v>0</v>
      </c>
      <c r="AH30" s="85">
        <f t="shared" si="1"/>
        <v>0</v>
      </c>
      <c r="AI30" s="85">
        <f t="shared" si="2"/>
        <v>0</v>
      </c>
      <c r="AJ30" s="85">
        <f t="shared" si="3"/>
        <v>0</v>
      </c>
      <c r="AK30" s="86">
        <f t="shared" si="4"/>
        <v>0</v>
      </c>
      <c r="AL30" s="87">
        <f t="shared" si="5"/>
        <v>0</v>
      </c>
      <c r="AM30" s="88">
        <f t="shared" si="6"/>
        <v>0</v>
      </c>
      <c r="AN30" s="88">
        <f t="shared" si="7"/>
        <v>0</v>
      </c>
      <c r="AO30" s="88">
        <f t="shared" si="8"/>
        <v>0</v>
      </c>
      <c r="AP30" s="88">
        <f t="shared" si="9"/>
        <v>0</v>
      </c>
      <c r="AQ30" s="88">
        <f t="shared" si="10"/>
        <v>0</v>
      </c>
      <c r="AR30" s="88">
        <f t="shared" si="11"/>
        <v>0</v>
      </c>
      <c r="AS30" s="89">
        <f t="shared" si="12"/>
        <v>0</v>
      </c>
      <c r="AT30" s="90">
        <f t="shared" si="13"/>
        <v>0</v>
      </c>
      <c r="AU30" s="91">
        <f t="shared" si="14"/>
        <v>0</v>
      </c>
      <c r="AV30" s="91">
        <f t="shared" si="15"/>
        <v>0</v>
      </c>
      <c r="AW30" s="91">
        <f t="shared" si="16"/>
        <v>0</v>
      </c>
      <c r="AX30" s="91">
        <f t="shared" si="17"/>
        <v>0</v>
      </c>
      <c r="AY30" s="91">
        <f t="shared" si="18"/>
        <v>0</v>
      </c>
      <c r="AZ30" s="91">
        <f t="shared" si="19"/>
        <v>0</v>
      </c>
      <c r="BA30" s="92">
        <f t="shared" si="20"/>
        <v>0</v>
      </c>
      <c r="BB30" s="105">
        <f t="shared" si="21"/>
        <v>0</v>
      </c>
      <c r="BC30" s="86">
        <f t="shared" si="22"/>
        <v>0</v>
      </c>
      <c r="BH30" s="28" t="s">
        <v>28</v>
      </c>
      <c r="BI30" s="142">
        <f>AF30*BI3</f>
        <v>0</v>
      </c>
      <c r="BJ30" s="133">
        <f t="shared" ref="BJ30:CF30" si="48">AG30*BJ3</f>
        <v>0</v>
      </c>
      <c r="BK30" s="133">
        <f t="shared" si="48"/>
        <v>0</v>
      </c>
      <c r="BL30" s="133">
        <f t="shared" si="48"/>
        <v>0</v>
      </c>
      <c r="BM30" s="133">
        <f t="shared" si="48"/>
        <v>0</v>
      </c>
      <c r="BN30" s="148">
        <f t="shared" si="48"/>
        <v>0</v>
      </c>
      <c r="BO30" s="150">
        <f t="shared" si="48"/>
        <v>0</v>
      </c>
      <c r="BP30" s="136">
        <f t="shared" si="48"/>
        <v>0</v>
      </c>
      <c r="BQ30" s="136">
        <f t="shared" si="48"/>
        <v>0</v>
      </c>
      <c r="BR30" s="136">
        <f t="shared" si="48"/>
        <v>0</v>
      </c>
      <c r="BS30" s="136">
        <f t="shared" si="48"/>
        <v>0</v>
      </c>
      <c r="BT30" s="136">
        <f t="shared" si="48"/>
        <v>0</v>
      </c>
      <c r="BU30" s="136">
        <f t="shared" si="48"/>
        <v>0</v>
      </c>
      <c r="BV30" s="151">
        <f t="shared" si="48"/>
        <v>0</v>
      </c>
      <c r="BW30" s="154">
        <f t="shared" si="48"/>
        <v>0</v>
      </c>
      <c r="BX30" s="137">
        <f t="shared" si="48"/>
        <v>0</v>
      </c>
      <c r="BY30" s="137">
        <f t="shared" si="48"/>
        <v>0</v>
      </c>
      <c r="BZ30" s="137">
        <f t="shared" si="48"/>
        <v>0</v>
      </c>
      <c r="CA30" s="137">
        <f t="shared" si="48"/>
        <v>0</v>
      </c>
      <c r="CB30" s="137">
        <f t="shared" si="48"/>
        <v>0</v>
      </c>
      <c r="CC30" s="137">
        <f t="shared" si="48"/>
        <v>0</v>
      </c>
      <c r="CD30" s="137">
        <f t="shared" si="48"/>
        <v>0</v>
      </c>
      <c r="CE30" s="133">
        <f t="shared" si="48"/>
        <v>0</v>
      </c>
      <c r="CF30" s="143">
        <f t="shared" si="48"/>
        <v>0</v>
      </c>
    </row>
    <row r="31" spans="1:84" ht="19.5" customHeight="1" x14ac:dyDescent="0.25">
      <c r="A31" s="1" t="s">
        <v>29</v>
      </c>
      <c r="B31" s="48">
        <v>11</v>
      </c>
      <c r="C31" s="48">
        <v>5</v>
      </c>
      <c r="E31" s="28" t="s">
        <v>29</v>
      </c>
      <c r="F31" s="85">
        <f>'1.4.2024'!B29</f>
        <v>1</v>
      </c>
      <c r="G31" s="85">
        <f>'1.4.2024'!C29</f>
        <v>1</v>
      </c>
      <c r="H31" s="85">
        <f>'1.4.2024'!D29</f>
        <v>1</v>
      </c>
      <c r="I31" s="85">
        <f>'1.4.2024'!E29</f>
        <v>1</v>
      </c>
      <c r="J31" s="85">
        <f>'1.4.2024'!F29</f>
        <v>1</v>
      </c>
      <c r="K31" s="104">
        <f>'1.4.2024'!G29</f>
        <v>0</v>
      </c>
      <c r="L31" s="87">
        <f>'1.4.2024'!H29</f>
        <v>0</v>
      </c>
      <c r="M31" s="88">
        <f>'1.4.2024'!I29</f>
        <v>0</v>
      </c>
      <c r="N31" s="88">
        <f>'1.4.2024'!J29</f>
        <v>0</v>
      </c>
      <c r="O31" s="88">
        <f>'1.4.2024'!K29</f>
        <v>0</v>
      </c>
      <c r="P31" s="88">
        <f>'1.4.2024'!L29</f>
        <v>0</v>
      </c>
      <c r="Q31" s="88">
        <f>'1.4.2024'!M29</f>
        <v>0</v>
      </c>
      <c r="R31" s="88">
        <f>'1.4.2024'!N29</f>
        <v>0</v>
      </c>
      <c r="S31" s="89">
        <f>'1.4.2024'!O29</f>
        <v>0</v>
      </c>
      <c r="T31" s="90">
        <f>'1.4.2024'!P29</f>
        <v>0</v>
      </c>
      <c r="U31" s="91">
        <f>'1.4.2024'!Q29</f>
        <v>0</v>
      </c>
      <c r="V31" s="91">
        <f>'1.4.2024'!R29</f>
        <v>0</v>
      </c>
      <c r="W31" s="91">
        <f>'1.4.2024'!S29</f>
        <v>0</v>
      </c>
      <c r="X31" s="91">
        <f>'1.4.2024'!T29</f>
        <v>0</v>
      </c>
      <c r="Y31" s="91">
        <f>'1.4.2024'!U29</f>
        <v>0</v>
      </c>
      <c r="Z31" s="91">
        <f>'1.4.2024'!V29</f>
        <v>0</v>
      </c>
      <c r="AA31" s="92">
        <f>'1.4.2024'!W29</f>
        <v>0</v>
      </c>
      <c r="AB31" s="105">
        <f>'1.4.2024'!X29</f>
        <v>0</v>
      </c>
      <c r="AC31" s="85">
        <f>'1.4.2024'!Y29</f>
        <v>0</v>
      </c>
      <c r="AE31" s="28" t="s">
        <v>29</v>
      </c>
      <c r="AF31" s="84">
        <f t="shared" si="24"/>
        <v>5.0000000000000001E-3</v>
      </c>
      <c r="AG31" s="85">
        <f t="shared" si="0"/>
        <v>5.0000000000000001E-3</v>
      </c>
      <c r="AH31" s="85">
        <f t="shared" si="1"/>
        <v>5.0000000000000001E-3</v>
      </c>
      <c r="AI31" s="85">
        <f t="shared" si="2"/>
        <v>5.0000000000000001E-3</v>
      </c>
      <c r="AJ31" s="85">
        <f t="shared" si="3"/>
        <v>5.0000000000000001E-3</v>
      </c>
      <c r="AK31" s="86">
        <f t="shared" si="4"/>
        <v>0</v>
      </c>
      <c r="AL31" s="87">
        <f t="shared" si="5"/>
        <v>0</v>
      </c>
      <c r="AM31" s="88">
        <f t="shared" si="6"/>
        <v>0</v>
      </c>
      <c r="AN31" s="88">
        <f t="shared" si="7"/>
        <v>0</v>
      </c>
      <c r="AO31" s="88">
        <f t="shared" si="8"/>
        <v>0</v>
      </c>
      <c r="AP31" s="88">
        <f t="shared" si="9"/>
        <v>0</v>
      </c>
      <c r="AQ31" s="88">
        <f t="shared" si="10"/>
        <v>0</v>
      </c>
      <c r="AR31" s="88">
        <f t="shared" si="11"/>
        <v>0</v>
      </c>
      <c r="AS31" s="89">
        <f t="shared" si="12"/>
        <v>0</v>
      </c>
      <c r="AT31" s="90">
        <f t="shared" si="13"/>
        <v>0</v>
      </c>
      <c r="AU31" s="91">
        <f t="shared" si="14"/>
        <v>0</v>
      </c>
      <c r="AV31" s="91">
        <f t="shared" si="15"/>
        <v>0</v>
      </c>
      <c r="AW31" s="91">
        <f t="shared" si="16"/>
        <v>0</v>
      </c>
      <c r="AX31" s="91">
        <f t="shared" si="17"/>
        <v>0</v>
      </c>
      <c r="AY31" s="91">
        <f t="shared" si="18"/>
        <v>0</v>
      </c>
      <c r="AZ31" s="91">
        <f t="shared" si="19"/>
        <v>0</v>
      </c>
      <c r="BA31" s="92">
        <f t="shared" si="20"/>
        <v>0</v>
      </c>
      <c r="BB31" s="105">
        <f t="shared" si="21"/>
        <v>0</v>
      </c>
      <c r="BC31" s="86">
        <f t="shared" si="22"/>
        <v>0</v>
      </c>
      <c r="BH31" s="28" t="s">
        <v>29</v>
      </c>
      <c r="BI31" s="142">
        <f>AF31*BI3</f>
        <v>0.29175000000000001</v>
      </c>
      <c r="BJ31" s="133">
        <f t="shared" ref="BJ31:CF31" si="49">AG31*BJ3</f>
        <v>0.28545000000000004</v>
      </c>
      <c r="BK31" s="133">
        <f t="shared" si="49"/>
        <v>0.28639999999999999</v>
      </c>
      <c r="BL31" s="133">
        <f t="shared" si="49"/>
        <v>0.28739999999999999</v>
      </c>
      <c r="BM31" s="133">
        <f t="shared" si="49"/>
        <v>0.29795000000000005</v>
      </c>
      <c r="BN31" s="148">
        <f t="shared" si="49"/>
        <v>0</v>
      </c>
      <c r="BO31" s="150">
        <f t="shared" si="49"/>
        <v>0</v>
      </c>
      <c r="BP31" s="136">
        <f t="shared" si="49"/>
        <v>0</v>
      </c>
      <c r="BQ31" s="136">
        <f t="shared" si="49"/>
        <v>0</v>
      </c>
      <c r="BR31" s="136">
        <f t="shared" si="49"/>
        <v>0</v>
      </c>
      <c r="BS31" s="136">
        <f t="shared" si="49"/>
        <v>0</v>
      </c>
      <c r="BT31" s="136">
        <f t="shared" si="49"/>
        <v>0</v>
      </c>
      <c r="BU31" s="136">
        <f t="shared" si="49"/>
        <v>0</v>
      </c>
      <c r="BV31" s="151">
        <f t="shared" si="49"/>
        <v>0</v>
      </c>
      <c r="BW31" s="154">
        <f t="shared" si="49"/>
        <v>0</v>
      </c>
      <c r="BX31" s="137">
        <f t="shared" si="49"/>
        <v>0</v>
      </c>
      <c r="BY31" s="137">
        <f t="shared" si="49"/>
        <v>0</v>
      </c>
      <c r="BZ31" s="137">
        <f t="shared" si="49"/>
        <v>0</v>
      </c>
      <c r="CA31" s="137">
        <f t="shared" si="49"/>
        <v>0</v>
      </c>
      <c r="CB31" s="137">
        <f t="shared" si="49"/>
        <v>0</v>
      </c>
      <c r="CC31" s="137">
        <f t="shared" si="49"/>
        <v>0</v>
      </c>
      <c r="CD31" s="137">
        <f t="shared" si="49"/>
        <v>0</v>
      </c>
      <c r="CE31" s="133">
        <f t="shared" si="49"/>
        <v>0</v>
      </c>
      <c r="CF31" s="143">
        <f t="shared" si="49"/>
        <v>0</v>
      </c>
    </row>
    <row r="32" spans="1:84" ht="19.5" customHeight="1" x14ac:dyDescent="0.25">
      <c r="A32" s="1" t="s">
        <v>30</v>
      </c>
      <c r="B32" s="48">
        <v>5</v>
      </c>
      <c r="C32" s="48">
        <v>3</v>
      </c>
      <c r="E32" s="28" t="s">
        <v>30</v>
      </c>
      <c r="F32" s="85">
        <f>'1.4.2024'!B30</f>
        <v>0</v>
      </c>
      <c r="G32" s="85">
        <f>'1.4.2024'!C30</f>
        <v>0</v>
      </c>
      <c r="H32" s="85">
        <f>'1.4.2024'!D30</f>
        <v>0</v>
      </c>
      <c r="I32" s="85">
        <f>'1.4.2024'!E30</f>
        <v>0</v>
      </c>
      <c r="J32" s="85">
        <f>'1.4.2024'!F30</f>
        <v>0</v>
      </c>
      <c r="K32" s="104">
        <f>'1.4.2024'!G30</f>
        <v>0</v>
      </c>
      <c r="L32" s="87">
        <f>'1.4.2024'!H30</f>
        <v>0</v>
      </c>
      <c r="M32" s="88">
        <f>'1.4.2024'!I30</f>
        <v>0</v>
      </c>
      <c r="N32" s="88">
        <f>'1.4.2024'!J30</f>
        <v>0</v>
      </c>
      <c r="O32" s="88">
        <f>'1.4.2024'!K30</f>
        <v>0</v>
      </c>
      <c r="P32" s="88">
        <f>'1.4.2024'!L30</f>
        <v>0</v>
      </c>
      <c r="Q32" s="88">
        <f>'1.4.2024'!M30</f>
        <v>0</v>
      </c>
      <c r="R32" s="88">
        <f>'1.4.2024'!N30</f>
        <v>0</v>
      </c>
      <c r="S32" s="89">
        <f>'1.4.2024'!O30</f>
        <v>0</v>
      </c>
      <c r="T32" s="90">
        <f>'1.4.2024'!P30</f>
        <v>0</v>
      </c>
      <c r="U32" s="91">
        <f>'1.4.2024'!Q30</f>
        <v>0</v>
      </c>
      <c r="V32" s="91">
        <f>'1.4.2024'!R30</f>
        <v>0</v>
      </c>
      <c r="W32" s="91">
        <f>'1.4.2024'!S30</f>
        <v>0</v>
      </c>
      <c r="X32" s="91">
        <f>'1.4.2024'!T30</f>
        <v>0</v>
      </c>
      <c r="Y32" s="91">
        <f>'1.4.2024'!U30</f>
        <v>0</v>
      </c>
      <c r="Z32" s="91">
        <f>'1.4.2024'!V30</f>
        <v>0</v>
      </c>
      <c r="AA32" s="92">
        <f>'1.4.2024'!W30</f>
        <v>0</v>
      </c>
      <c r="AB32" s="105">
        <f>'1.4.2024'!X30</f>
        <v>0</v>
      </c>
      <c r="AC32" s="85">
        <f>'1.4.2024'!Y30</f>
        <v>0</v>
      </c>
      <c r="AE32" s="28" t="s">
        <v>30</v>
      </c>
      <c r="AF32" s="84">
        <f t="shared" si="24"/>
        <v>0</v>
      </c>
      <c r="AG32" s="85">
        <f t="shared" si="0"/>
        <v>0</v>
      </c>
      <c r="AH32" s="85">
        <f t="shared" si="1"/>
        <v>0</v>
      </c>
      <c r="AI32" s="85">
        <f t="shared" si="2"/>
        <v>0</v>
      </c>
      <c r="AJ32" s="85">
        <f t="shared" si="3"/>
        <v>0</v>
      </c>
      <c r="AK32" s="86">
        <f t="shared" si="4"/>
        <v>0</v>
      </c>
      <c r="AL32" s="87">
        <f t="shared" si="5"/>
        <v>0</v>
      </c>
      <c r="AM32" s="88">
        <f t="shared" si="6"/>
        <v>0</v>
      </c>
      <c r="AN32" s="88">
        <f t="shared" si="7"/>
        <v>0</v>
      </c>
      <c r="AO32" s="88">
        <f t="shared" si="8"/>
        <v>0</v>
      </c>
      <c r="AP32" s="88">
        <f t="shared" si="9"/>
        <v>0</v>
      </c>
      <c r="AQ32" s="88">
        <f t="shared" si="10"/>
        <v>0</v>
      </c>
      <c r="AR32" s="88">
        <f t="shared" si="11"/>
        <v>0</v>
      </c>
      <c r="AS32" s="89">
        <f t="shared" si="12"/>
        <v>0</v>
      </c>
      <c r="AT32" s="90">
        <f t="shared" si="13"/>
        <v>0</v>
      </c>
      <c r="AU32" s="91">
        <f t="shared" si="14"/>
        <v>0</v>
      </c>
      <c r="AV32" s="91">
        <f t="shared" si="15"/>
        <v>0</v>
      </c>
      <c r="AW32" s="91">
        <f t="shared" si="16"/>
        <v>0</v>
      </c>
      <c r="AX32" s="91">
        <f t="shared" si="17"/>
        <v>0</v>
      </c>
      <c r="AY32" s="91">
        <f t="shared" si="18"/>
        <v>0</v>
      </c>
      <c r="AZ32" s="91">
        <f t="shared" si="19"/>
        <v>0</v>
      </c>
      <c r="BA32" s="92">
        <f t="shared" si="20"/>
        <v>0</v>
      </c>
      <c r="BB32" s="105">
        <f t="shared" si="21"/>
        <v>0</v>
      </c>
      <c r="BC32" s="86">
        <f t="shared" si="22"/>
        <v>0</v>
      </c>
      <c r="BH32" s="28" t="s">
        <v>30</v>
      </c>
      <c r="BI32" s="142">
        <f>AF32*BI3</f>
        <v>0</v>
      </c>
      <c r="BJ32" s="133">
        <f t="shared" ref="BJ32:CF32" si="50">AG32*BJ3</f>
        <v>0</v>
      </c>
      <c r="BK32" s="133">
        <f t="shared" si="50"/>
        <v>0</v>
      </c>
      <c r="BL32" s="133">
        <f t="shared" si="50"/>
        <v>0</v>
      </c>
      <c r="BM32" s="133">
        <f t="shared" si="50"/>
        <v>0</v>
      </c>
      <c r="BN32" s="148">
        <f t="shared" si="50"/>
        <v>0</v>
      </c>
      <c r="BO32" s="150">
        <f t="shared" si="50"/>
        <v>0</v>
      </c>
      <c r="BP32" s="136">
        <f t="shared" si="50"/>
        <v>0</v>
      </c>
      <c r="BQ32" s="136">
        <f t="shared" si="50"/>
        <v>0</v>
      </c>
      <c r="BR32" s="136">
        <f t="shared" si="50"/>
        <v>0</v>
      </c>
      <c r="BS32" s="136">
        <f t="shared" si="50"/>
        <v>0</v>
      </c>
      <c r="BT32" s="136">
        <f t="shared" si="50"/>
        <v>0</v>
      </c>
      <c r="BU32" s="136">
        <f t="shared" si="50"/>
        <v>0</v>
      </c>
      <c r="BV32" s="151">
        <f t="shared" si="50"/>
        <v>0</v>
      </c>
      <c r="BW32" s="154">
        <f t="shared" si="50"/>
        <v>0</v>
      </c>
      <c r="BX32" s="137">
        <f t="shared" si="50"/>
        <v>0</v>
      </c>
      <c r="BY32" s="137">
        <f t="shared" si="50"/>
        <v>0</v>
      </c>
      <c r="BZ32" s="137">
        <f t="shared" si="50"/>
        <v>0</v>
      </c>
      <c r="CA32" s="137">
        <f t="shared" si="50"/>
        <v>0</v>
      </c>
      <c r="CB32" s="137">
        <f t="shared" si="50"/>
        <v>0</v>
      </c>
      <c r="CC32" s="137">
        <f t="shared" si="50"/>
        <v>0</v>
      </c>
      <c r="CD32" s="137">
        <f t="shared" si="50"/>
        <v>0</v>
      </c>
      <c r="CE32" s="133">
        <f t="shared" si="50"/>
        <v>0</v>
      </c>
      <c r="CF32" s="143">
        <f t="shared" si="50"/>
        <v>0</v>
      </c>
    </row>
    <row r="33" spans="1:84" ht="19.5" customHeight="1" x14ac:dyDescent="0.25">
      <c r="A33" s="1" t="s">
        <v>31</v>
      </c>
      <c r="B33" s="48">
        <v>6</v>
      </c>
      <c r="C33" s="48">
        <v>4</v>
      </c>
      <c r="E33" s="28" t="s">
        <v>31</v>
      </c>
      <c r="F33" s="85">
        <f>'1.4.2024'!B31</f>
        <v>1</v>
      </c>
      <c r="G33" s="85">
        <f>'1.4.2024'!C31</f>
        <v>1</v>
      </c>
      <c r="H33" s="85">
        <f>'1.4.2024'!D31</f>
        <v>1</v>
      </c>
      <c r="I33" s="85">
        <f>'1.4.2024'!E31</f>
        <v>1</v>
      </c>
      <c r="J33" s="85">
        <f>'1.4.2024'!F31</f>
        <v>1</v>
      </c>
      <c r="K33" s="104">
        <f>'1.4.2024'!G31</f>
        <v>1</v>
      </c>
      <c r="L33" s="87">
        <f>'1.4.2024'!H31</f>
        <v>1</v>
      </c>
      <c r="M33" s="88">
        <f>'1.4.2024'!I31</f>
        <v>1</v>
      </c>
      <c r="N33" s="88">
        <f>'1.4.2024'!J31</f>
        <v>1</v>
      </c>
      <c r="O33" s="88">
        <f>'1.4.2024'!K31</f>
        <v>1</v>
      </c>
      <c r="P33" s="88">
        <f>'1.4.2024'!L31</f>
        <v>0</v>
      </c>
      <c r="Q33" s="88">
        <f>'1.4.2024'!M31</f>
        <v>0</v>
      </c>
      <c r="R33" s="88">
        <f>'1.4.2024'!N31</f>
        <v>0</v>
      </c>
      <c r="S33" s="89">
        <f>'1.4.2024'!O31</f>
        <v>0</v>
      </c>
      <c r="T33" s="90">
        <f>'1.4.2024'!P31</f>
        <v>0</v>
      </c>
      <c r="U33" s="91">
        <f>'1.4.2024'!Q31</f>
        <v>0</v>
      </c>
      <c r="V33" s="91">
        <f>'1.4.2024'!R31</f>
        <v>0</v>
      </c>
      <c r="W33" s="91">
        <f>'1.4.2024'!S31</f>
        <v>0</v>
      </c>
      <c r="X33" s="91">
        <f>'1.4.2024'!T31</f>
        <v>0</v>
      </c>
      <c r="Y33" s="91">
        <f>'1.4.2024'!U31</f>
        <v>0</v>
      </c>
      <c r="Z33" s="91">
        <f>'1.4.2024'!V31</f>
        <v>0</v>
      </c>
      <c r="AA33" s="92">
        <f>'1.4.2024'!W31</f>
        <v>0</v>
      </c>
      <c r="AB33" s="105">
        <f>'1.4.2024'!X31</f>
        <v>0</v>
      </c>
      <c r="AC33" s="85">
        <f>'1.4.2024'!Y31</f>
        <v>0</v>
      </c>
      <c r="AE33" s="28" t="s">
        <v>31</v>
      </c>
      <c r="AF33" s="84">
        <f t="shared" si="24"/>
        <v>4.0000000000000001E-3</v>
      </c>
      <c r="AG33" s="85">
        <f t="shared" si="0"/>
        <v>4.0000000000000001E-3</v>
      </c>
      <c r="AH33" s="85">
        <f t="shared" si="1"/>
        <v>4.0000000000000001E-3</v>
      </c>
      <c r="AI33" s="85">
        <f t="shared" si="2"/>
        <v>4.0000000000000001E-3</v>
      </c>
      <c r="AJ33" s="85">
        <f t="shared" si="3"/>
        <v>4.0000000000000001E-3</v>
      </c>
      <c r="AK33" s="86">
        <f t="shared" si="4"/>
        <v>4.0000000000000001E-3</v>
      </c>
      <c r="AL33" s="87">
        <f t="shared" si="5"/>
        <v>4.0000000000000001E-3</v>
      </c>
      <c r="AM33" s="88">
        <f t="shared" si="6"/>
        <v>4.0000000000000001E-3</v>
      </c>
      <c r="AN33" s="88">
        <f t="shared" si="7"/>
        <v>4.0000000000000001E-3</v>
      </c>
      <c r="AO33" s="88">
        <f t="shared" si="8"/>
        <v>4.0000000000000001E-3</v>
      </c>
      <c r="AP33" s="88">
        <f t="shared" si="9"/>
        <v>0</v>
      </c>
      <c r="AQ33" s="88">
        <f t="shared" si="10"/>
        <v>0</v>
      </c>
      <c r="AR33" s="88">
        <f t="shared" si="11"/>
        <v>0</v>
      </c>
      <c r="AS33" s="89">
        <f t="shared" si="12"/>
        <v>0</v>
      </c>
      <c r="AT33" s="90">
        <f t="shared" si="13"/>
        <v>0</v>
      </c>
      <c r="AU33" s="91">
        <f t="shared" si="14"/>
        <v>0</v>
      </c>
      <c r="AV33" s="91">
        <f t="shared" si="15"/>
        <v>0</v>
      </c>
      <c r="AW33" s="91">
        <f t="shared" si="16"/>
        <v>0</v>
      </c>
      <c r="AX33" s="91">
        <f t="shared" si="17"/>
        <v>0</v>
      </c>
      <c r="AY33" s="91">
        <f t="shared" si="18"/>
        <v>0</v>
      </c>
      <c r="AZ33" s="91">
        <f t="shared" si="19"/>
        <v>0</v>
      </c>
      <c r="BA33" s="92">
        <f t="shared" si="20"/>
        <v>0</v>
      </c>
      <c r="BB33" s="105">
        <f t="shared" si="21"/>
        <v>0</v>
      </c>
      <c r="BC33" s="86">
        <f t="shared" si="22"/>
        <v>0</v>
      </c>
      <c r="BH33" s="28" t="s">
        <v>31</v>
      </c>
      <c r="BI33" s="142">
        <f>AF33*BI3</f>
        <v>0.23340000000000002</v>
      </c>
      <c r="BJ33" s="133">
        <f t="shared" ref="BJ33:CF33" si="51">AG33*BJ3</f>
        <v>0.22836000000000001</v>
      </c>
      <c r="BK33" s="133">
        <f t="shared" si="51"/>
        <v>0.22912000000000002</v>
      </c>
      <c r="BL33" s="133">
        <f t="shared" si="51"/>
        <v>0.22991999999999999</v>
      </c>
      <c r="BM33" s="133">
        <f t="shared" si="51"/>
        <v>0.23836000000000002</v>
      </c>
      <c r="BN33" s="148">
        <f t="shared" si="51"/>
        <v>0.28439999999999999</v>
      </c>
      <c r="BO33" s="150">
        <f t="shared" si="51"/>
        <v>0.32283999999999996</v>
      </c>
      <c r="BP33" s="136">
        <f t="shared" si="51"/>
        <v>0.32983999999999997</v>
      </c>
      <c r="BQ33" s="136">
        <f t="shared" si="51"/>
        <v>0.307</v>
      </c>
      <c r="BR33" s="136">
        <f t="shared" si="51"/>
        <v>0.25596000000000002</v>
      </c>
      <c r="BS33" s="136">
        <f t="shared" si="51"/>
        <v>0</v>
      </c>
      <c r="BT33" s="136">
        <f t="shared" si="51"/>
        <v>0</v>
      </c>
      <c r="BU33" s="136">
        <f t="shared" si="51"/>
        <v>0</v>
      </c>
      <c r="BV33" s="151">
        <f t="shared" si="51"/>
        <v>0</v>
      </c>
      <c r="BW33" s="154">
        <f t="shared" si="51"/>
        <v>0</v>
      </c>
      <c r="BX33" s="137">
        <f t="shared" si="51"/>
        <v>0</v>
      </c>
      <c r="BY33" s="137">
        <f t="shared" si="51"/>
        <v>0</v>
      </c>
      <c r="BZ33" s="137">
        <f t="shared" si="51"/>
        <v>0</v>
      </c>
      <c r="CA33" s="137">
        <f t="shared" si="51"/>
        <v>0</v>
      </c>
      <c r="CB33" s="137">
        <f t="shared" si="51"/>
        <v>0</v>
      </c>
      <c r="CC33" s="137">
        <f t="shared" si="51"/>
        <v>0</v>
      </c>
      <c r="CD33" s="137">
        <f t="shared" si="51"/>
        <v>0</v>
      </c>
      <c r="CE33" s="133">
        <f t="shared" si="51"/>
        <v>0</v>
      </c>
      <c r="CF33" s="143">
        <f t="shared" si="51"/>
        <v>0</v>
      </c>
    </row>
    <row r="34" spans="1:84" ht="19.5" customHeight="1" x14ac:dyDescent="0.25">
      <c r="A34" s="1" t="s">
        <v>32</v>
      </c>
      <c r="B34" s="48"/>
      <c r="C34" s="48"/>
      <c r="E34" s="28" t="s">
        <v>32</v>
      </c>
      <c r="F34" s="85">
        <f>'1.4.2024'!B32</f>
        <v>0</v>
      </c>
      <c r="G34" s="85">
        <f>'1.4.2024'!C32</f>
        <v>0</v>
      </c>
      <c r="H34" s="85">
        <f>'1.4.2024'!D32</f>
        <v>0</v>
      </c>
      <c r="I34" s="85">
        <f>'1.4.2024'!E32</f>
        <v>0</v>
      </c>
      <c r="J34" s="85">
        <f>'1.4.2024'!F32</f>
        <v>0</v>
      </c>
      <c r="K34" s="104">
        <f>'1.4.2024'!G32</f>
        <v>0</v>
      </c>
      <c r="L34" s="87">
        <f>'1.4.2024'!H32</f>
        <v>1</v>
      </c>
      <c r="M34" s="88">
        <f>'1.4.2024'!I32</f>
        <v>1</v>
      </c>
      <c r="N34" s="88">
        <f>'1.4.2024'!J32</f>
        <v>1</v>
      </c>
      <c r="O34" s="88">
        <f>'1.4.2024'!K32</f>
        <v>1</v>
      </c>
      <c r="P34" s="88">
        <f>'1.4.2024'!L32</f>
        <v>0</v>
      </c>
      <c r="Q34" s="88">
        <f>'1.4.2024'!M32</f>
        <v>0</v>
      </c>
      <c r="R34" s="88">
        <f>'1.4.2024'!N32</f>
        <v>0</v>
      </c>
      <c r="S34" s="89">
        <f>'1.4.2024'!O32</f>
        <v>0</v>
      </c>
      <c r="T34" s="90">
        <f>'1.4.2024'!P32</f>
        <v>0</v>
      </c>
      <c r="U34" s="91">
        <f>'1.4.2024'!Q32</f>
        <v>0</v>
      </c>
      <c r="V34" s="91">
        <f>'1.4.2024'!R32</f>
        <v>0</v>
      </c>
      <c r="W34" s="91">
        <f>'1.4.2024'!S32</f>
        <v>0</v>
      </c>
      <c r="X34" s="91">
        <f>'1.4.2024'!T32</f>
        <v>0</v>
      </c>
      <c r="Y34" s="91">
        <f>'1.4.2024'!U32</f>
        <v>0</v>
      </c>
      <c r="Z34" s="91">
        <f>'1.4.2024'!V32</f>
        <v>0</v>
      </c>
      <c r="AA34" s="92">
        <f>'1.4.2024'!W32</f>
        <v>0</v>
      </c>
      <c r="AB34" s="105">
        <f>'1.4.2024'!X32</f>
        <v>0</v>
      </c>
      <c r="AC34" s="85">
        <f>'1.4.2024'!Y32</f>
        <v>0</v>
      </c>
      <c r="AE34" s="28" t="s">
        <v>32</v>
      </c>
      <c r="AF34" s="84">
        <f t="shared" si="24"/>
        <v>0</v>
      </c>
      <c r="AG34" s="85">
        <f t="shared" si="0"/>
        <v>0</v>
      </c>
      <c r="AH34" s="85">
        <f t="shared" si="1"/>
        <v>0</v>
      </c>
      <c r="AI34" s="85">
        <f t="shared" si="2"/>
        <v>0</v>
      </c>
      <c r="AJ34" s="85">
        <f t="shared" si="3"/>
        <v>0</v>
      </c>
      <c r="AK34" s="86">
        <f t="shared" si="4"/>
        <v>0</v>
      </c>
      <c r="AL34" s="87">
        <f t="shared" si="5"/>
        <v>0</v>
      </c>
      <c r="AM34" s="88">
        <f t="shared" si="6"/>
        <v>0</v>
      </c>
      <c r="AN34" s="88">
        <f t="shared" si="7"/>
        <v>0</v>
      </c>
      <c r="AO34" s="88">
        <f t="shared" si="8"/>
        <v>0</v>
      </c>
      <c r="AP34" s="88">
        <f t="shared" si="9"/>
        <v>0</v>
      </c>
      <c r="AQ34" s="88">
        <f t="shared" si="10"/>
        <v>0</v>
      </c>
      <c r="AR34" s="88">
        <f t="shared" si="11"/>
        <v>0</v>
      </c>
      <c r="AS34" s="89">
        <f t="shared" si="12"/>
        <v>0</v>
      </c>
      <c r="AT34" s="90">
        <f t="shared" si="13"/>
        <v>0</v>
      </c>
      <c r="AU34" s="91">
        <f t="shared" si="14"/>
        <v>0</v>
      </c>
      <c r="AV34" s="91">
        <f t="shared" si="15"/>
        <v>0</v>
      </c>
      <c r="AW34" s="91">
        <f t="shared" si="16"/>
        <v>0</v>
      </c>
      <c r="AX34" s="91">
        <f t="shared" si="17"/>
        <v>0</v>
      </c>
      <c r="AY34" s="91">
        <f t="shared" si="18"/>
        <v>0</v>
      </c>
      <c r="AZ34" s="91">
        <f t="shared" si="19"/>
        <v>0</v>
      </c>
      <c r="BA34" s="92">
        <f t="shared" si="20"/>
        <v>0</v>
      </c>
      <c r="BB34" s="105">
        <f t="shared" si="21"/>
        <v>0</v>
      </c>
      <c r="BC34" s="86">
        <f t="shared" si="22"/>
        <v>0</v>
      </c>
      <c r="BH34" s="28" t="s">
        <v>32</v>
      </c>
      <c r="BI34" s="142">
        <f>AF34*BI3</f>
        <v>0</v>
      </c>
      <c r="BJ34" s="133">
        <f t="shared" ref="BJ34:CF34" si="52">AG34*BJ3</f>
        <v>0</v>
      </c>
      <c r="BK34" s="133">
        <f t="shared" si="52"/>
        <v>0</v>
      </c>
      <c r="BL34" s="133">
        <f t="shared" si="52"/>
        <v>0</v>
      </c>
      <c r="BM34" s="133">
        <f t="shared" si="52"/>
        <v>0</v>
      </c>
      <c r="BN34" s="148">
        <f t="shared" si="52"/>
        <v>0</v>
      </c>
      <c r="BO34" s="150">
        <f t="shared" si="52"/>
        <v>0</v>
      </c>
      <c r="BP34" s="136">
        <f t="shared" si="52"/>
        <v>0</v>
      </c>
      <c r="BQ34" s="136">
        <f t="shared" si="52"/>
        <v>0</v>
      </c>
      <c r="BR34" s="136">
        <f t="shared" si="52"/>
        <v>0</v>
      </c>
      <c r="BS34" s="136">
        <f t="shared" si="52"/>
        <v>0</v>
      </c>
      <c r="BT34" s="136">
        <f t="shared" si="52"/>
        <v>0</v>
      </c>
      <c r="BU34" s="136">
        <f t="shared" si="52"/>
        <v>0</v>
      </c>
      <c r="BV34" s="151">
        <f t="shared" si="52"/>
        <v>0</v>
      </c>
      <c r="BW34" s="154">
        <f t="shared" si="52"/>
        <v>0</v>
      </c>
      <c r="BX34" s="137">
        <f t="shared" si="52"/>
        <v>0</v>
      </c>
      <c r="BY34" s="137">
        <f t="shared" si="52"/>
        <v>0</v>
      </c>
      <c r="BZ34" s="137">
        <f t="shared" si="52"/>
        <v>0</v>
      </c>
      <c r="CA34" s="137">
        <f t="shared" si="52"/>
        <v>0</v>
      </c>
      <c r="CB34" s="137">
        <f t="shared" si="52"/>
        <v>0</v>
      </c>
      <c r="CC34" s="137">
        <f t="shared" si="52"/>
        <v>0</v>
      </c>
      <c r="CD34" s="137">
        <f t="shared" si="52"/>
        <v>0</v>
      </c>
      <c r="CE34" s="133">
        <f t="shared" si="52"/>
        <v>0</v>
      </c>
      <c r="CF34" s="143">
        <f t="shared" si="52"/>
        <v>0</v>
      </c>
    </row>
    <row r="35" spans="1:84" ht="19.5" customHeight="1" x14ac:dyDescent="0.25">
      <c r="A35" s="1" t="s">
        <v>33</v>
      </c>
      <c r="B35" s="48">
        <v>70</v>
      </c>
      <c r="C35" s="48">
        <v>60</v>
      </c>
      <c r="E35" s="28" t="s">
        <v>33</v>
      </c>
      <c r="F35" s="85">
        <f>'1.4.2024'!B33</f>
        <v>1</v>
      </c>
      <c r="G35" s="85">
        <f>'1.4.2024'!C33</f>
        <v>1</v>
      </c>
      <c r="H35" s="85">
        <f>'1.4.2024'!D33</f>
        <v>1</v>
      </c>
      <c r="I35" s="85">
        <f>'1.4.2024'!E33</f>
        <v>1</v>
      </c>
      <c r="J35" s="85">
        <f>'1.4.2024'!F33</f>
        <v>1</v>
      </c>
      <c r="K35" s="104">
        <f>'1.4.2024'!G33</f>
        <v>1</v>
      </c>
      <c r="L35" s="87">
        <f>'1.4.2024'!H33</f>
        <v>1</v>
      </c>
      <c r="M35" s="88">
        <f>'1.4.2024'!I33</f>
        <v>1</v>
      </c>
      <c r="N35" s="88">
        <f>'1.4.2024'!J33</f>
        <v>1</v>
      </c>
      <c r="O35" s="88">
        <f>'1.4.2024'!K33</f>
        <v>1</v>
      </c>
      <c r="P35" s="88">
        <f>'1.4.2024'!L33</f>
        <v>1</v>
      </c>
      <c r="Q35" s="88">
        <f>'1.4.2024'!M33</f>
        <v>1</v>
      </c>
      <c r="R35" s="88">
        <f>'1.4.2024'!N33</f>
        <v>1</v>
      </c>
      <c r="S35" s="89">
        <f>'1.4.2024'!O33</f>
        <v>1</v>
      </c>
      <c r="T35" s="90">
        <f>'1.4.2024'!P33</f>
        <v>1</v>
      </c>
      <c r="U35" s="91">
        <f>'1.4.2024'!Q33</f>
        <v>1</v>
      </c>
      <c r="V35" s="91">
        <f>'1.4.2024'!R33</f>
        <v>1</v>
      </c>
      <c r="W35" s="91">
        <f>'1.4.2024'!S33</f>
        <v>1</v>
      </c>
      <c r="X35" s="91">
        <f>'1.4.2024'!T33</f>
        <v>1</v>
      </c>
      <c r="Y35" s="91">
        <f>'1.4.2024'!U33</f>
        <v>1</v>
      </c>
      <c r="Z35" s="91">
        <f>'1.4.2024'!V33</f>
        <v>1</v>
      </c>
      <c r="AA35" s="92">
        <f>'1.4.2024'!W33</f>
        <v>1</v>
      </c>
      <c r="AB35" s="105">
        <f>'1.4.2024'!X33</f>
        <v>0</v>
      </c>
      <c r="AC35" s="85">
        <f>'1.4.2024'!Y33</f>
        <v>0</v>
      </c>
      <c r="AE35" s="28" t="s">
        <v>33</v>
      </c>
      <c r="AF35" s="84">
        <f t="shared" si="24"/>
        <v>0.06</v>
      </c>
      <c r="AG35" s="85">
        <f t="shared" si="0"/>
        <v>0.06</v>
      </c>
      <c r="AH35" s="85">
        <f t="shared" si="1"/>
        <v>0.06</v>
      </c>
      <c r="AI35" s="85">
        <f t="shared" si="2"/>
        <v>0.06</v>
      </c>
      <c r="AJ35" s="85">
        <f t="shared" si="3"/>
        <v>0.06</v>
      </c>
      <c r="AK35" s="86">
        <f t="shared" si="4"/>
        <v>0.06</v>
      </c>
      <c r="AL35" s="87">
        <f t="shared" si="5"/>
        <v>0.06</v>
      </c>
      <c r="AM35" s="88">
        <f t="shared" si="6"/>
        <v>0.06</v>
      </c>
      <c r="AN35" s="88">
        <f t="shared" si="7"/>
        <v>0.06</v>
      </c>
      <c r="AO35" s="88">
        <f t="shared" si="8"/>
        <v>0.06</v>
      </c>
      <c r="AP35" s="88">
        <f t="shared" si="9"/>
        <v>0.06</v>
      </c>
      <c r="AQ35" s="88">
        <f t="shared" si="10"/>
        <v>0.06</v>
      </c>
      <c r="AR35" s="88">
        <f t="shared" si="11"/>
        <v>0.06</v>
      </c>
      <c r="AS35" s="89">
        <f t="shared" si="12"/>
        <v>0.06</v>
      </c>
      <c r="AT35" s="90">
        <f t="shared" si="13"/>
        <v>0.06</v>
      </c>
      <c r="AU35" s="91">
        <f t="shared" si="14"/>
        <v>0.06</v>
      </c>
      <c r="AV35" s="91">
        <f t="shared" si="15"/>
        <v>0.06</v>
      </c>
      <c r="AW35" s="91">
        <f t="shared" si="16"/>
        <v>0.06</v>
      </c>
      <c r="AX35" s="91">
        <f t="shared" si="17"/>
        <v>0.06</v>
      </c>
      <c r="AY35" s="91">
        <f t="shared" si="18"/>
        <v>0.06</v>
      </c>
      <c r="AZ35" s="91">
        <f t="shared" si="19"/>
        <v>0.06</v>
      </c>
      <c r="BA35" s="92">
        <f t="shared" si="20"/>
        <v>0.06</v>
      </c>
      <c r="BB35" s="105">
        <f t="shared" si="21"/>
        <v>0</v>
      </c>
      <c r="BC35" s="86">
        <f t="shared" si="22"/>
        <v>0</v>
      </c>
      <c r="BH35" s="28" t="s">
        <v>33</v>
      </c>
      <c r="BI35" s="142">
        <f>AF35*BI3</f>
        <v>3.5009999999999999</v>
      </c>
      <c r="BJ35" s="133">
        <f t="shared" ref="BJ35:CF35" si="53">AG35*BJ3</f>
        <v>3.4254000000000002</v>
      </c>
      <c r="BK35" s="133">
        <f t="shared" si="53"/>
        <v>3.4367999999999999</v>
      </c>
      <c r="BL35" s="133">
        <f t="shared" si="53"/>
        <v>3.4487999999999999</v>
      </c>
      <c r="BM35" s="133">
        <f t="shared" si="53"/>
        <v>3.5754000000000001</v>
      </c>
      <c r="BN35" s="148">
        <f t="shared" si="53"/>
        <v>4.2659999999999991</v>
      </c>
      <c r="BO35" s="150">
        <f t="shared" si="53"/>
        <v>4.8425999999999991</v>
      </c>
      <c r="BP35" s="136">
        <f t="shared" si="53"/>
        <v>4.9475999999999996</v>
      </c>
      <c r="BQ35" s="136">
        <f t="shared" si="53"/>
        <v>4.6049999999999995</v>
      </c>
      <c r="BR35" s="136">
        <f t="shared" si="53"/>
        <v>3.8393999999999999</v>
      </c>
      <c r="BS35" s="136">
        <f t="shared" si="53"/>
        <v>3.2963999999999998</v>
      </c>
      <c r="BT35" s="136">
        <f t="shared" si="53"/>
        <v>3.0395999999999996</v>
      </c>
      <c r="BU35" s="136">
        <f t="shared" si="53"/>
        <v>2.9754</v>
      </c>
      <c r="BV35" s="151">
        <f t="shared" si="53"/>
        <v>2.9837999999999996</v>
      </c>
      <c r="BW35" s="154">
        <f t="shared" si="53"/>
        <v>3.3083999999999998</v>
      </c>
      <c r="BX35" s="137">
        <f t="shared" si="53"/>
        <v>4.0956000000000001</v>
      </c>
      <c r="BY35" s="137">
        <f t="shared" si="53"/>
        <v>4.7519999999999998</v>
      </c>
      <c r="BZ35" s="137">
        <f t="shared" si="53"/>
        <v>5.4348000000000001</v>
      </c>
      <c r="CA35" s="137">
        <f t="shared" si="53"/>
        <v>7.0061999999999998</v>
      </c>
      <c r="CB35" s="137">
        <f t="shared" si="53"/>
        <v>5.8422000000000001</v>
      </c>
      <c r="CC35" s="137">
        <f t="shared" si="53"/>
        <v>5.8422000000000001</v>
      </c>
      <c r="CD35" s="137">
        <f t="shared" si="53"/>
        <v>4.8719999999999999</v>
      </c>
      <c r="CE35" s="133">
        <f t="shared" si="53"/>
        <v>0</v>
      </c>
      <c r="CF35" s="143">
        <f t="shared" si="53"/>
        <v>0</v>
      </c>
    </row>
    <row r="36" spans="1:84" ht="19.5" customHeight="1" x14ac:dyDescent="0.25">
      <c r="A36" s="1" t="s">
        <v>34</v>
      </c>
      <c r="B36" s="48">
        <v>90</v>
      </c>
      <c r="C36" s="48">
        <v>90</v>
      </c>
      <c r="E36" s="28" t="s">
        <v>34</v>
      </c>
      <c r="F36" s="85">
        <f>'1.4.2024'!B34</f>
        <v>0</v>
      </c>
      <c r="G36" s="85">
        <f>'1.4.2024'!C34</f>
        <v>0</v>
      </c>
      <c r="H36" s="85">
        <f>'1.4.2024'!D34</f>
        <v>0</v>
      </c>
      <c r="I36" s="85">
        <f>'1.4.2024'!E34</f>
        <v>0</v>
      </c>
      <c r="J36" s="85">
        <f>'1.4.2024'!F34</f>
        <v>0</v>
      </c>
      <c r="K36" s="104">
        <f>'1.4.2024'!G34</f>
        <v>0</v>
      </c>
      <c r="L36" s="87">
        <f>'1.4.2024'!H34</f>
        <v>0</v>
      </c>
      <c r="M36" s="88">
        <f>'1.4.2024'!I34</f>
        <v>0</v>
      </c>
      <c r="N36" s="88">
        <f>'1.4.2024'!J34</f>
        <v>0</v>
      </c>
      <c r="O36" s="88">
        <f>'1.4.2024'!K34</f>
        <v>0</v>
      </c>
      <c r="P36" s="88">
        <f>'1.4.2024'!L34</f>
        <v>0</v>
      </c>
      <c r="Q36" s="88">
        <f>'1.4.2024'!M34</f>
        <v>0</v>
      </c>
      <c r="R36" s="88">
        <f>'1.4.2024'!N34</f>
        <v>0</v>
      </c>
      <c r="S36" s="89">
        <f>'1.4.2024'!O34</f>
        <v>0</v>
      </c>
      <c r="T36" s="90">
        <f>'1.4.2024'!P34</f>
        <v>0</v>
      </c>
      <c r="U36" s="91">
        <f>'1.4.2024'!Q34</f>
        <v>0</v>
      </c>
      <c r="V36" s="91">
        <f>'1.4.2024'!R34</f>
        <v>0</v>
      </c>
      <c r="W36" s="91">
        <f>'1.4.2024'!S34</f>
        <v>0</v>
      </c>
      <c r="X36" s="91">
        <f>'1.4.2024'!T34</f>
        <v>0</v>
      </c>
      <c r="Y36" s="91">
        <f>'1.4.2024'!U34</f>
        <v>0</v>
      </c>
      <c r="Z36" s="91">
        <f>'1.4.2024'!V34</f>
        <v>0</v>
      </c>
      <c r="AA36" s="92">
        <f>'1.4.2024'!W34</f>
        <v>0</v>
      </c>
      <c r="AB36" s="105">
        <f>'1.4.2024'!X34</f>
        <v>0</v>
      </c>
      <c r="AC36" s="85">
        <f>'1.4.2024'!Y34</f>
        <v>0</v>
      </c>
      <c r="AE36" s="28" t="s">
        <v>34</v>
      </c>
      <c r="AF36" s="84">
        <f t="shared" si="24"/>
        <v>0</v>
      </c>
      <c r="AG36" s="85">
        <f t="shared" si="0"/>
        <v>0</v>
      </c>
      <c r="AH36" s="85">
        <f t="shared" si="1"/>
        <v>0</v>
      </c>
      <c r="AI36" s="85">
        <f t="shared" si="2"/>
        <v>0</v>
      </c>
      <c r="AJ36" s="85">
        <f t="shared" si="3"/>
        <v>0</v>
      </c>
      <c r="AK36" s="86">
        <f t="shared" si="4"/>
        <v>0</v>
      </c>
      <c r="AL36" s="87">
        <f t="shared" si="5"/>
        <v>0</v>
      </c>
      <c r="AM36" s="88">
        <f t="shared" si="6"/>
        <v>0</v>
      </c>
      <c r="AN36" s="88">
        <f t="shared" si="7"/>
        <v>0</v>
      </c>
      <c r="AO36" s="88">
        <f t="shared" si="8"/>
        <v>0</v>
      </c>
      <c r="AP36" s="88">
        <f t="shared" si="9"/>
        <v>0</v>
      </c>
      <c r="AQ36" s="88">
        <f t="shared" si="10"/>
        <v>0</v>
      </c>
      <c r="AR36" s="88">
        <f t="shared" si="11"/>
        <v>0</v>
      </c>
      <c r="AS36" s="89">
        <f t="shared" si="12"/>
        <v>0</v>
      </c>
      <c r="AT36" s="90">
        <f t="shared" si="13"/>
        <v>0</v>
      </c>
      <c r="AU36" s="91">
        <f t="shared" si="14"/>
        <v>0</v>
      </c>
      <c r="AV36" s="91">
        <f t="shared" si="15"/>
        <v>0</v>
      </c>
      <c r="AW36" s="91">
        <f t="shared" si="16"/>
        <v>0</v>
      </c>
      <c r="AX36" s="91">
        <f t="shared" si="17"/>
        <v>0</v>
      </c>
      <c r="AY36" s="91">
        <f t="shared" si="18"/>
        <v>0</v>
      </c>
      <c r="AZ36" s="91">
        <f t="shared" si="19"/>
        <v>0</v>
      </c>
      <c r="BA36" s="92">
        <f t="shared" si="20"/>
        <v>0</v>
      </c>
      <c r="BB36" s="105">
        <f t="shared" si="21"/>
        <v>0</v>
      </c>
      <c r="BC36" s="86">
        <f t="shared" si="22"/>
        <v>0</v>
      </c>
      <c r="BH36" s="28" t="s">
        <v>34</v>
      </c>
      <c r="BI36" s="142">
        <f>AF36*BI3</f>
        <v>0</v>
      </c>
      <c r="BJ36" s="133">
        <f t="shared" ref="BJ36:CF36" si="54">AG36*BJ3</f>
        <v>0</v>
      </c>
      <c r="BK36" s="133">
        <f t="shared" si="54"/>
        <v>0</v>
      </c>
      <c r="BL36" s="133">
        <f t="shared" si="54"/>
        <v>0</v>
      </c>
      <c r="BM36" s="133">
        <f t="shared" si="54"/>
        <v>0</v>
      </c>
      <c r="BN36" s="148">
        <f t="shared" si="54"/>
        <v>0</v>
      </c>
      <c r="BO36" s="150">
        <f t="shared" si="54"/>
        <v>0</v>
      </c>
      <c r="BP36" s="136">
        <f t="shared" si="54"/>
        <v>0</v>
      </c>
      <c r="BQ36" s="136">
        <f t="shared" si="54"/>
        <v>0</v>
      </c>
      <c r="BR36" s="136">
        <f t="shared" si="54"/>
        <v>0</v>
      </c>
      <c r="BS36" s="136">
        <f t="shared" si="54"/>
        <v>0</v>
      </c>
      <c r="BT36" s="136">
        <f t="shared" si="54"/>
        <v>0</v>
      </c>
      <c r="BU36" s="136">
        <f t="shared" si="54"/>
        <v>0</v>
      </c>
      <c r="BV36" s="151">
        <f t="shared" si="54"/>
        <v>0</v>
      </c>
      <c r="BW36" s="154">
        <f t="shared" si="54"/>
        <v>0</v>
      </c>
      <c r="BX36" s="137">
        <f t="shared" si="54"/>
        <v>0</v>
      </c>
      <c r="BY36" s="137">
        <f t="shared" si="54"/>
        <v>0</v>
      </c>
      <c r="BZ36" s="137">
        <f t="shared" si="54"/>
        <v>0</v>
      </c>
      <c r="CA36" s="137">
        <f t="shared" si="54"/>
        <v>0</v>
      </c>
      <c r="CB36" s="137">
        <f t="shared" si="54"/>
        <v>0</v>
      </c>
      <c r="CC36" s="137">
        <f t="shared" si="54"/>
        <v>0</v>
      </c>
      <c r="CD36" s="137">
        <f t="shared" si="54"/>
        <v>0</v>
      </c>
      <c r="CE36" s="133">
        <f t="shared" si="54"/>
        <v>0</v>
      </c>
      <c r="CF36" s="143">
        <f t="shared" si="54"/>
        <v>0</v>
      </c>
    </row>
    <row r="37" spans="1:84" ht="19.5" customHeight="1" thickBot="1" x14ac:dyDescent="0.3">
      <c r="A37" s="1" t="s">
        <v>35</v>
      </c>
      <c r="B37" s="48">
        <v>60</v>
      </c>
      <c r="C37" s="48">
        <v>40</v>
      </c>
      <c r="E37" s="29" t="s">
        <v>35</v>
      </c>
      <c r="F37" s="85">
        <f>'1.4.2024'!B35</f>
        <v>0</v>
      </c>
      <c r="G37" s="85">
        <f>'1.4.2024'!C35</f>
        <v>0</v>
      </c>
      <c r="H37" s="85">
        <f>'1.4.2024'!D35</f>
        <v>0</v>
      </c>
      <c r="I37" s="85">
        <f>'1.4.2024'!E35</f>
        <v>0</v>
      </c>
      <c r="J37" s="85">
        <f>'1.4.2024'!F35</f>
        <v>0</v>
      </c>
      <c r="K37" s="104">
        <f>'1.4.2024'!G35</f>
        <v>0</v>
      </c>
      <c r="L37" s="96">
        <f>'1.4.2024'!H35</f>
        <v>0</v>
      </c>
      <c r="M37" s="97">
        <f>'1.4.2024'!I35</f>
        <v>0</v>
      </c>
      <c r="N37" s="97">
        <f>'1.4.2024'!J35</f>
        <v>0</v>
      </c>
      <c r="O37" s="97">
        <f>'1.4.2024'!K35</f>
        <v>0</v>
      </c>
      <c r="P37" s="97">
        <f>'1.4.2024'!L35</f>
        <v>0</v>
      </c>
      <c r="Q37" s="97">
        <f>'1.4.2024'!M35</f>
        <v>0</v>
      </c>
      <c r="R37" s="97">
        <f>'1.4.2024'!N35</f>
        <v>0</v>
      </c>
      <c r="S37" s="98">
        <f>'1.4.2024'!O35</f>
        <v>0</v>
      </c>
      <c r="T37" s="99">
        <f>'1.4.2024'!P35</f>
        <v>1</v>
      </c>
      <c r="U37" s="100">
        <f>'1.4.2024'!Q35</f>
        <v>1</v>
      </c>
      <c r="V37" s="100">
        <f>'1.4.2024'!R35</f>
        <v>1</v>
      </c>
      <c r="W37" s="100">
        <f>'1.4.2024'!S35</f>
        <v>1</v>
      </c>
      <c r="X37" s="100">
        <f>'1.4.2024'!T35</f>
        <v>1</v>
      </c>
      <c r="Y37" s="100">
        <f>'1.4.2024'!U35</f>
        <v>1</v>
      </c>
      <c r="Z37" s="100">
        <f>'1.4.2024'!V35</f>
        <v>1</v>
      </c>
      <c r="AA37" s="101">
        <f>'1.4.2024'!W35</f>
        <v>1</v>
      </c>
      <c r="AB37" s="105">
        <f>'1.4.2024'!X35</f>
        <v>1</v>
      </c>
      <c r="AC37" s="85">
        <f>'1.4.2024'!Y35</f>
        <v>1</v>
      </c>
      <c r="AE37" s="29" t="s">
        <v>35</v>
      </c>
      <c r="AF37" s="93">
        <f t="shared" si="24"/>
        <v>0</v>
      </c>
      <c r="AG37" s="94">
        <f t="shared" si="0"/>
        <v>0</v>
      </c>
      <c r="AH37" s="94">
        <f t="shared" si="1"/>
        <v>0</v>
      </c>
      <c r="AI37" s="94">
        <f>I37*C37/1000</f>
        <v>0</v>
      </c>
      <c r="AJ37" s="94">
        <f t="shared" si="3"/>
        <v>0</v>
      </c>
      <c r="AK37" s="95">
        <f t="shared" si="4"/>
        <v>0</v>
      </c>
      <c r="AL37" s="96">
        <f t="shared" si="5"/>
        <v>0</v>
      </c>
      <c r="AM37" s="97">
        <f t="shared" si="6"/>
        <v>0</v>
      </c>
      <c r="AN37" s="97">
        <f t="shared" si="7"/>
        <v>0</v>
      </c>
      <c r="AO37" s="97">
        <f t="shared" si="8"/>
        <v>0</v>
      </c>
      <c r="AP37" s="97">
        <f t="shared" si="9"/>
        <v>0</v>
      </c>
      <c r="AQ37" s="97">
        <f>Q37*C37/1000</f>
        <v>0</v>
      </c>
      <c r="AR37" s="97">
        <f t="shared" si="11"/>
        <v>0</v>
      </c>
      <c r="AS37" s="98">
        <f t="shared" si="12"/>
        <v>0</v>
      </c>
      <c r="AT37" s="99">
        <f t="shared" si="13"/>
        <v>0.04</v>
      </c>
      <c r="AU37" s="100">
        <f t="shared" si="14"/>
        <v>0.04</v>
      </c>
      <c r="AV37" s="100">
        <f t="shared" si="15"/>
        <v>0.04</v>
      </c>
      <c r="AW37" s="100">
        <f t="shared" si="16"/>
        <v>0.04</v>
      </c>
      <c r="AX37" s="100">
        <f t="shared" si="17"/>
        <v>0.04</v>
      </c>
      <c r="AY37" s="100">
        <f t="shared" si="18"/>
        <v>0.04</v>
      </c>
      <c r="AZ37" s="100">
        <f t="shared" si="19"/>
        <v>0.04</v>
      </c>
      <c r="BA37" s="101">
        <f t="shared" si="20"/>
        <v>0.04</v>
      </c>
      <c r="BB37" s="107">
        <f t="shared" si="21"/>
        <v>0.04</v>
      </c>
      <c r="BC37" s="95">
        <f t="shared" si="22"/>
        <v>0.04</v>
      </c>
      <c r="BH37" s="29" t="s">
        <v>35</v>
      </c>
      <c r="BI37" s="144">
        <f>AF37*BI3</f>
        <v>0</v>
      </c>
      <c r="BJ37" s="145">
        <f t="shared" ref="BJ37:CF37" si="55">AG37*BJ3</f>
        <v>0</v>
      </c>
      <c r="BK37" s="145">
        <f t="shared" si="55"/>
        <v>0</v>
      </c>
      <c r="BL37" s="145">
        <f t="shared" si="55"/>
        <v>0</v>
      </c>
      <c r="BM37" s="145">
        <f t="shared" si="55"/>
        <v>0</v>
      </c>
      <c r="BN37" s="149">
        <f t="shared" si="55"/>
        <v>0</v>
      </c>
      <c r="BO37" s="152">
        <f t="shared" si="55"/>
        <v>0</v>
      </c>
      <c r="BP37" s="147">
        <f t="shared" si="55"/>
        <v>0</v>
      </c>
      <c r="BQ37" s="147">
        <f t="shared" si="55"/>
        <v>0</v>
      </c>
      <c r="BR37" s="147">
        <f t="shared" si="55"/>
        <v>0</v>
      </c>
      <c r="BS37" s="147">
        <f t="shared" si="55"/>
        <v>0</v>
      </c>
      <c r="BT37" s="147">
        <f t="shared" si="55"/>
        <v>0</v>
      </c>
      <c r="BU37" s="147">
        <f t="shared" si="55"/>
        <v>0</v>
      </c>
      <c r="BV37" s="153">
        <f t="shared" si="55"/>
        <v>0</v>
      </c>
      <c r="BW37" s="155">
        <f t="shared" si="55"/>
        <v>2.2056</v>
      </c>
      <c r="BX37" s="156">
        <f t="shared" si="55"/>
        <v>2.7304000000000004</v>
      </c>
      <c r="BY37" s="156">
        <f t="shared" si="55"/>
        <v>3.1680000000000001</v>
      </c>
      <c r="BZ37" s="156">
        <f t="shared" si="55"/>
        <v>3.6232000000000002</v>
      </c>
      <c r="CA37" s="156">
        <f t="shared" si="55"/>
        <v>4.6707999999999998</v>
      </c>
      <c r="CB37" s="156">
        <f t="shared" si="55"/>
        <v>3.8948000000000005</v>
      </c>
      <c r="CC37" s="156">
        <f t="shared" si="55"/>
        <v>3.8948000000000005</v>
      </c>
      <c r="CD37" s="156">
        <f t="shared" si="55"/>
        <v>3.2480000000000002</v>
      </c>
      <c r="CE37" s="145">
        <f t="shared" si="55"/>
        <v>3.1995999999999998</v>
      </c>
      <c r="CF37" s="146">
        <f t="shared" si="55"/>
        <v>2.9036000000000004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H41" sqref="H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45385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60" priority="1" operator="equal">
      <formula>0</formula>
    </cfRule>
    <cfRule type="cellIs" dxfId="59" priority="2" operator="equal">
      <formula>0</formula>
    </cfRule>
    <cfRule type="cellIs" dxfId="58" priority="3" operator="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G41" sqref="G41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45386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57" priority="1" operator="equal">
      <formula>0</formula>
    </cfRule>
    <cfRule type="cellIs" dxfId="56" priority="2" operator="equal">
      <formula>0</formula>
    </cfRule>
    <cfRule type="cellIs" dxfId="55" priority="3" operator="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H40" sqref="H40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45387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54" priority="1" operator="equal">
      <formula>0</formula>
    </cfRule>
    <cfRule type="cellIs" dxfId="53" priority="2" operator="equal">
      <formula>0</formula>
    </cfRule>
    <cfRule type="cellIs" dxfId="52" priority="3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K42" sqref="K42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51" priority="1" operator="equal">
      <formula>0</formula>
    </cfRule>
    <cfRule type="cellIs" dxfId="50" priority="2" operator="equal">
      <formula>0</formula>
    </cfRule>
    <cfRule type="cellIs" dxfId="49" priority="3" operator="equal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L40" sqref="L40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48" priority="1" operator="equal">
      <formula>0</formula>
    </cfRule>
    <cfRule type="cellIs" dxfId="47" priority="2" operator="equal">
      <formula>0</formula>
    </cfRule>
    <cfRule type="cellIs" dxfId="46" priority="3" operator="equal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K40" sqref="K40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77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75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86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84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84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86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84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86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84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84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86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84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84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86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84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86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84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84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86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84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86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84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86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84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86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84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86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84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86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84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86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84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86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84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86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84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86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84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86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84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86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84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86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84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86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84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86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84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86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84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86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84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86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84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86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84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86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84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86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84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95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93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45" priority="1" operator="equal">
      <formula>0</formula>
    </cfRule>
    <cfRule type="cellIs" dxfId="44" priority="2" operator="equal">
      <formula>0</formula>
    </cfRule>
    <cfRule type="cellIs" dxfId="43" priority="3" operator="equal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L43" sqref="L43"/>
    </sheetView>
  </sheetViews>
  <sheetFormatPr defaultRowHeight="15" x14ac:dyDescent="0.25"/>
  <cols>
    <col min="1" max="1" width="27.28515625" customWidth="1"/>
    <col min="2" max="25" width="6.5703125" customWidth="1"/>
    <col min="26" max="26" width="3.42578125" customWidth="1"/>
    <col min="27" max="29" width="18.5703125" customWidth="1"/>
  </cols>
  <sheetData>
    <row r="1" spans="1:29" ht="24" customHeight="1" thickBot="1" x14ac:dyDescent="0.3">
      <c r="B1" s="172">
        <v>45393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4"/>
      <c r="AA1" s="177" t="s">
        <v>63</v>
      </c>
      <c r="AB1" s="178"/>
      <c r="AC1" s="179"/>
    </row>
    <row r="2" spans="1:29" ht="19.5" customHeight="1" thickBot="1" x14ac:dyDescent="0.3">
      <c r="A2" s="3" t="s">
        <v>0</v>
      </c>
      <c r="B2" s="30" t="s">
        <v>36</v>
      </c>
      <c r="C2" s="31" t="s">
        <v>37</v>
      </c>
      <c r="D2" s="31" t="s">
        <v>38</v>
      </c>
      <c r="E2" s="31" t="s">
        <v>39</v>
      </c>
      <c r="F2" s="31" t="s">
        <v>40</v>
      </c>
      <c r="G2" s="32" t="s">
        <v>41</v>
      </c>
      <c r="H2" s="30" t="s">
        <v>42</v>
      </c>
      <c r="I2" s="31" t="s">
        <v>43</v>
      </c>
      <c r="J2" s="31" t="s">
        <v>44</v>
      </c>
      <c r="K2" s="31" t="s">
        <v>45</v>
      </c>
      <c r="L2" s="31" t="s">
        <v>46</v>
      </c>
      <c r="M2" s="31" t="s">
        <v>47</v>
      </c>
      <c r="N2" s="31" t="s">
        <v>48</v>
      </c>
      <c r="O2" s="32" t="s">
        <v>49</v>
      </c>
      <c r="P2" s="30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2" t="s">
        <v>57</v>
      </c>
      <c r="X2" s="30" t="s">
        <v>58</v>
      </c>
      <c r="Y2" s="32" t="s">
        <v>59</v>
      </c>
      <c r="Z2" s="4"/>
      <c r="AA2" s="33" t="s">
        <v>62</v>
      </c>
      <c r="AB2" s="34" t="s">
        <v>60</v>
      </c>
      <c r="AC2" s="35" t="s">
        <v>61</v>
      </c>
    </row>
    <row r="3" spans="1:29" ht="19.5" customHeight="1" x14ac:dyDescent="0.25">
      <c r="A3" s="27" t="s">
        <v>3</v>
      </c>
      <c r="B3" s="75"/>
      <c r="C3" s="76"/>
      <c r="D3" s="76"/>
      <c r="E3" s="76"/>
      <c r="F3" s="76"/>
      <c r="G3" s="102"/>
      <c r="H3" s="78"/>
      <c r="I3" s="79"/>
      <c r="J3" s="79"/>
      <c r="K3" s="79"/>
      <c r="L3" s="79"/>
      <c r="M3" s="79"/>
      <c r="N3" s="79"/>
      <c r="O3" s="80"/>
      <c r="P3" s="81"/>
      <c r="Q3" s="82"/>
      <c r="R3" s="82"/>
      <c r="S3" s="82"/>
      <c r="T3" s="82"/>
      <c r="U3" s="82"/>
      <c r="V3" s="82"/>
      <c r="W3" s="83"/>
      <c r="X3" s="103"/>
      <c r="Y3" s="77"/>
      <c r="Z3" s="5"/>
      <c r="AA3" s="15">
        <f t="shared" ref="AA3:AA9" si="0">SUM(B3:Y3)</f>
        <v>0</v>
      </c>
      <c r="AB3" s="23">
        <f>AA3*podklady!B5</f>
        <v>0</v>
      </c>
      <c r="AC3" s="19">
        <f>AA3*podklady!C5</f>
        <v>0</v>
      </c>
    </row>
    <row r="4" spans="1:29" ht="19.5" customHeight="1" x14ac:dyDescent="0.25">
      <c r="A4" s="28" t="s">
        <v>4</v>
      </c>
      <c r="B4" s="84"/>
      <c r="C4" s="85"/>
      <c r="D4" s="85"/>
      <c r="E4" s="85"/>
      <c r="F4" s="85"/>
      <c r="G4" s="104"/>
      <c r="H4" s="87"/>
      <c r="I4" s="88"/>
      <c r="J4" s="88"/>
      <c r="K4" s="88"/>
      <c r="L4" s="88"/>
      <c r="M4" s="88"/>
      <c r="N4" s="88"/>
      <c r="O4" s="89"/>
      <c r="P4" s="90"/>
      <c r="Q4" s="91"/>
      <c r="R4" s="91"/>
      <c r="S4" s="91"/>
      <c r="T4" s="91"/>
      <c r="U4" s="91"/>
      <c r="V4" s="91"/>
      <c r="W4" s="92"/>
      <c r="X4" s="105"/>
      <c r="Y4" s="86"/>
      <c r="Z4" s="5"/>
      <c r="AA4" s="16">
        <f t="shared" si="0"/>
        <v>0</v>
      </c>
      <c r="AB4" s="39">
        <f>AA4*podklady!B6</f>
        <v>0</v>
      </c>
      <c r="AC4" s="41">
        <f>AA4*podklady!C6</f>
        <v>0</v>
      </c>
    </row>
    <row r="5" spans="1:29" ht="19.5" customHeight="1" x14ac:dyDescent="0.25">
      <c r="A5" s="28" t="s">
        <v>5</v>
      </c>
      <c r="B5" s="84"/>
      <c r="C5" s="85"/>
      <c r="D5" s="85"/>
      <c r="E5" s="85"/>
      <c r="F5" s="85"/>
      <c r="G5" s="104"/>
      <c r="H5" s="87"/>
      <c r="I5" s="88"/>
      <c r="J5" s="88"/>
      <c r="K5" s="88"/>
      <c r="L5" s="88"/>
      <c r="M5" s="88"/>
      <c r="N5" s="88"/>
      <c r="O5" s="89"/>
      <c r="P5" s="90"/>
      <c r="Q5" s="91"/>
      <c r="R5" s="91"/>
      <c r="S5" s="91"/>
      <c r="T5" s="91"/>
      <c r="U5" s="91"/>
      <c r="V5" s="91"/>
      <c r="W5" s="92"/>
      <c r="X5" s="105"/>
      <c r="Y5" s="86"/>
      <c r="Z5" s="5"/>
      <c r="AA5" s="16">
        <f t="shared" si="0"/>
        <v>0</v>
      </c>
      <c r="AB5" s="39">
        <f>AA5*podklady!B7</f>
        <v>0</v>
      </c>
      <c r="AC5" s="41">
        <f>AA5*podklady!C7</f>
        <v>0</v>
      </c>
    </row>
    <row r="6" spans="1:29" ht="19.5" customHeight="1" x14ac:dyDescent="0.25">
      <c r="A6" s="28" t="s">
        <v>6</v>
      </c>
      <c r="B6" s="84"/>
      <c r="C6" s="85"/>
      <c r="D6" s="85"/>
      <c r="E6" s="85"/>
      <c r="F6" s="85"/>
      <c r="G6" s="104"/>
      <c r="H6" s="87"/>
      <c r="I6" s="88"/>
      <c r="J6" s="88"/>
      <c r="K6" s="88"/>
      <c r="L6" s="88"/>
      <c r="M6" s="88"/>
      <c r="N6" s="88"/>
      <c r="O6" s="89"/>
      <c r="P6" s="90"/>
      <c r="Q6" s="91"/>
      <c r="R6" s="91"/>
      <c r="S6" s="91"/>
      <c r="T6" s="91"/>
      <c r="U6" s="91"/>
      <c r="V6" s="91"/>
      <c r="W6" s="92"/>
      <c r="X6" s="105"/>
      <c r="Y6" s="86"/>
      <c r="Z6" s="5"/>
      <c r="AA6" s="16">
        <f t="shared" si="0"/>
        <v>0</v>
      </c>
      <c r="AB6" s="39">
        <f>AA6*podklady!B8</f>
        <v>0</v>
      </c>
      <c r="AC6" s="41">
        <f>AA6*podklady!C8</f>
        <v>0</v>
      </c>
    </row>
    <row r="7" spans="1:29" ht="19.5" customHeight="1" x14ac:dyDescent="0.25">
      <c r="A7" s="28" t="s">
        <v>7</v>
      </c>
      <c r="B7" s="84"/>
      <c r="C7" s="85"/>
      <c r="D7" s="85"/>
      <c r="E7" s="85"/>
      <c r="F7" s="85"/>
      <c r="G7" s="104"/>
      <c r="H7" s="87"/>
      <c r="I7" s="88"/>
      <c r="J7" s="88"/>
      <c r="K7" s="88"/>
      <c r="L7" s="88"/>
      <c r="M7" s="88"/>
      <c r="N7" s="88"/>
      <c r="O7" s="89"/>
      <c r="P7" s="90"/>
      <c r="Q7" s="91"/>
      <c r="R7" s="91"/>
      <c r="S7" s="91"/>
      <c r="T7" s="91"/>
      <c r="U7" s="91"/>
      <c r="V7" s="91"/>
      <c r="W7" s="92"/>
      <c r="X7" s="105"/>
      <c r="Y7" s="86"/>
      <c r="Z7" s="5"/>
      <c r="AA7" s="16">
        <f t="shared" si="0"/>
        <v>0</v>
      </c>
      <c r="AB7" s="39">
        <f>AA7*podklady!B9</f>
        <v>0</v>
      </c>
      <c r="AC7" s="41">
        <f>AA7*podklady!C9</f>
        <v>0</v>
      </c>
    </row>
    <row r="8" spans="1:29" ht="19.5" customHeight="1" x14ac:dyDescent="0.25">
      <c r="A8" s="28" t="s">
        <v>8</v>
      </c>
      <c r="B8" s="84"/>
      <c r="C8" s="85"/>
      <c r="D8" s="85"/>
      <c r="E8" s="85"/>
      <c r="F8" s="85"/>
      <c r="G8" s="104"/>
      <c r="H8" s="87"/>
      <c r="I8" s="88"/>
      <c r="J8" s="88"/>
      <c r="K8" s="88"/>
      <c r="L8" s="88"/>
      <c r="M8" s="88"/>
      <c r="N8" s="88"/>
      <c r="O8" s="89"/>
      <c r="P8" s="90"/>
      <c r="Q8" s="91"/>
      <c r="R8" s="91"/>
      <c r="S8" s="91"/>
      <c r="T8" s="91"/>
      <c r="U8" s="91"/>
      <c r="V8" s="91"/>
      <c r="W8" s="92"/>
      <c r="X8" s="105"/>
      <c r="Y8" s="86"/>
      <c r="Z8" s="5"/>
      <c r="AA8" s="16">
        <f t="shared" si="0"/>
        <v>0</v>
      </c>
      <c r="AB8" s="39">
        <f>AA8*podklady!B10</f>
        <v>0</v>
      </c>
      <c r="AC8" s="41">
        <f>AA8*podklady!C10</f>
        <v>0</v>
      </c>
    </row>
    <row r="9" spans="1:29" ht="19.5" customHeight="1" x14ac:dyDescent="0.25">
      <c r="A9" s="28" t="s">
        <v>9</v>
      </c>
      <c r="B9" s="84"/>
      <c r="C9" s="85"/>
      <c r="D9" s="85"/>
      <c r="E9" s="85"/>
      <c r="F9" s="85"/>
      <c r="G9" s="104"/>
      <c r="H9" s="87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1"/>
      <c r="W9" s="92"/>
      <c r="X9" s="105"/>
      <c r="Y9" s="86"/>
      <c r="Z9" s="5"/>
      <c r="AA9" s="16">
        <f t="shared" si="0"/>
        <v>0</v>
      </c>
      <c r="AB9" s="39">
        <f>AA9*podklady!B11</f>
        <v>0</v>
      </c>
      <c r="AC9" s="41">
        <f>AA9*podklady!C11</f>
        <v>0</v>
      </c>
    </row>
    <row r="10" spans="1:29" ht="19.5" customHeight="1" x14ac:dyDescent="0.25">
      <c r="A10" s="28" t="s">
        <v>10</v>
      </c>
      <c r="B10" s="84"/>
      <c r="C10" s="85"/>
      <c r="D10" s="85"/>
      <c r="E10" s="85"/>
      <c r="F10" s="85"/>
      <c r="G10" s="104"/>
      <c r="H10" s="87"/>
      <c r="I10" s="88"/>
      <c r="J10" s="88"/>
      <c r="K10" s="88"/>
      <c r="L10" s="88"/>
      <c r="M10" s="88"/>
      <c r="N10" s="88"/>
      <c r="O10" s="89"/>
      <c r="P10" s="90"/>
      <c r="Q10" s="91"/>
      <c r="R10" s="91"/>
      <c r="S10" s="91"/>
      <c r="T10" s="91"/>
      <c r="U10" s="91"/>
      <c r="V10" s="91"/>
      <c r="W10" s="92"/>
      <c r="X10" s="105"/>
      <c r="Y10" s="86"/>
      <c r="Z10" s="5"/>
      <c r="AA10" s="16">
        <f t="shared" ref="AA10:AA35" si="1">SUM(B10:Y10)</f>
        <v>0</v>
      </c>
      <c r="AB10" s="39">
        <f>AA10*podklady!B12</f>
        <v>0</v>
      </c>
      <c r="AC10" s="41">
        <f>AA10*podklady!C12</f>
        <v>0</v>
      </c>
    </row>
    <row r="11" spans="1:29" ht="19.5" customHeight="1" x14ac:dyDescent="0.25">
      <c r="A11" s="28" t="s">
        <v>11</v>
      </c>
      <c r="B11" s="84"/>
      <c r="C11" s="85"/>
      <c r="D11" s="85"/>
      <c r="E11" s="85"/>
      <c r="F11" s="85"/>
      <c r="G11" s="104"/>
      <c r="H11" s="87"/>
      <c r="I11" s="88"/>
      <c r="J11" s="88"/>
      <c r="K11" s="88"/>
      <c r="L11" s="88"/>
      <c r="M11" s="88"/>
      <c r="N11" s="88"/>
      <c r="O11" s="89"/>
      <c r="P11" s="90"/>
      <c r="Q11" s="91"/>
      <c r="R11" s="91"/>
      <c r="S11" s="91"/>
      <c r="T11" s="91"/>
      <c r="U11" s="91"/>
      <c r="V11" s="91"/>
      <c r="W11" s="92"/>
      <c r="X11" s="105"/>
      <c r="Y11" s="86"/>
      <c r="Z11" s="5"/>
      <c r="AA11" s="16">
        <f t="shared" si="1"/>
        <v>0</v>
      </c>
      <c r="AB11" s="39">
        <f>AA11*podklady!B13</f>
        <v>0</v>
      </c>
      <c r="AC11" s="41">
        <f>AA11*podklady!C13</f>
        <v>0</v>
      </c>
    </row>
    <row r="12" spans="1:29" ht="19.5" customHeight="1" x14ac:dyDescent="0.25">
      <c r="A12" s="28" t="s">
        <v>12</v>
      </c>
      <c r="B12" s="84"/>
      <c r="C12" s="85"/>
      <c r="D12" s="85"/>
      <c r="E12" s="85"/>
      <c r="F12" s="85"/>
      <c r="G12" s="104"/>
      <c r="H12" s="87"/>
      <c r="I12" s="88"/>
      <c r="J12" s="88"/>
      <c r="K12" s="88"/>
      <c r="L12" s="88"/>
      <c r="M12" s="88"/>
      <c r="N12" s="88"/>
      <c r="O12" s="89"/>
      <c r="P12" s="90"/>
      <c r="Q12" s="91"/>
      <c r="R12" s="91"/>
      <c r="S12" s="91"/>
      <c r="T12" s="91"/>
      <c r="U12" s="91"/>
      <c r="V12" s="91"/>
      <c r="W12" s="92"/>
      <c r="X12" s="105"/>
      <c r="Y12" s="86"/>
      <c r="Z12" s="5"/>
      <c r="AA12" s="16">
        <f t="shared" si="1"/>
        <v>0</v>
      </c>
      <c r="AB12" s="39">
        <f>AA12*podklady!B14</f>
        <v>0</v>
      </c>
      <c r="AC12" s="41">
        <f>AA12*podklady!C14</f>
        <v>0</v>
      </c>
    </row>
    <row r="13" spans="1:29" ht="19.5" customHeight="1" x14ac:dyDescent="0.25">
      <c r="A13" s="28" t="s">
        <v>13</v>
      </c>
      <c r="B13" s="84"/>
      <c r="C13" s="85"/>
      <c r="D13" s="85"/>
      <c r="E13" s="85"/>
      <c r="F13" s="85"/>
      <c r="G13" s="104"/>
      <c r="H13" s="87"/>
      <c r="I13" s="88"/>
      <c r="J13" s="88"/>
      <c r="K13" s="88"/>
      <c r="L13" s="88"/>
      <c r="M13" s="88"/>
      <c r="N13" s="88"/>
      <c r="O13" s="89"/>
      <c r="P13" s="90"/>
      <c r="Q13" s="91"/>
      <c r="R13" s="91"/>
      <c r="S13" s="91"/>
      <c r="T13" s="91"/>
      <c r="U13" s="91"/>
      <c r="V13" s="91"/>
      <c r="W13" s="92"/>
      <c r="X13" s="105"/>
      <c r="Y13" s="86"/>
      <c r="Z13" s="5"/>
      <c r="AA13" s="16">
        <f t="shared" si="1"/>
        <v>0</v>
      </c>
      <c r="AB13" s="39">
        <f>AA13*podklady!B15</f>
        <v>0</v>
      </c>
      <c r="AC13" s="41">
        <f>AA13*podklady!C15</f>
        <v>0</v>
      </c>
    </row>
    <row r="14" spans="1:29" ht="19.5" customHeight="1" x14ac:dyDescent="0.25">
      <c r="A14" s="28" t="s">
        <v>14</v>
      </c>
      <c r="B14" s="84"/>
      <c r="C14" s="85"/>
      <c r="D14" s="85"/>
      <c r="E14" s="85"/>
      <c r="F14" s="85"/>
      <c r="G14" s="104"/>
      <c r="H14" s="87"/>
      <c r="I14" s="88"/>
      <c r="J14" s="88"/>
      <c r="K14" s="88"/>
      <c r="L14" s="88"/>
      <c r="M14" s="88"/>
      <c r="N14" s="88"/>
      <c r="O14" s="89"/>
      <c r="P14" s="90"/>
      <c r="Q14" s="91"/>
      <c r="R14" s="91"/>
      <c r="S14" s="91"/>
      <c r="T14" s="91"/>
      <c r="U14" s="91"/>
      <c r="V14" s="91"/>
      <c r="W14" s="92"/>
      <c r="X14" s="105"/>
      <c r="Y14" s="86"/>
      <c r="Z14" s="5"/>
      <c r="AA14" s="16">
        <f t="shared" si="1"/>
        <v>0</v>
      </c>
      <c r="AB14" s="39">
        <f>AA14*podklady!B16</f>
        <v>0</v>
      </c>
      <c r="AC14" s="41">
        <f>AA14*podklady!C16</f>
        <v>0</v>
      </c>
    </row>
    <row r="15" spans="1:29" ht="19.5" customHeight="1" x14ac:dyDescent="0.25">
      <c r="A15" s="28" t="s">
        <v>15</v>
      </c>
      <c r="B15" s="84"/>
      <c r="C15" s="85"/>
      <c r="D15" s="85"/>
      <c r="E15" s="85"/>
      <c r="F15" s="85"/>
      <c r="G15" s="104"/>
      <c r="H15" s="87"/>
      <c r="I15" s="88"/>
      <c r="J15" s="88"/>
      <c r="K15" s="88"/>
      <c r="L15" s="88"/>
      <c r="M15" s="88"/>
      <c r="N15" s="88"/>
      <c r="O15" s="89"/>
      <c r="P15" s="90"/>
      <c r="Q15" s="91"/>
      <c r="R15" s="91"/>
      <c r="S15" s="91"/>
      <c r="T15" s="91"/>
      <c r="U15" s="91"/>
      <c r="V15" s="91"/>
      <c r="W15" s="92"/>
      <c r="X15" s="105"/>
      <c r="Y15" s="86"/>
      <c r="Z15" s="5"/>
      <c r="AA15" s="16">
        <f t="shared" si="1"/>
        <v>0</v>
      </c>
      <c r="AB15" s="39">
        <f>AA15*podklady!B17</f>
        <v>0</v>
      </c>
      <c r="AC15" s="41">
        <f>AA15*podklady!C17</f>
        <v>0</v>
      </c>
    </row>
    <row r="16" spans="1:29" ht="19.5" customHeight="1" x14ac:dyDescent="0.25">
      <c r="A16" s="28" t="s">
        <v>16</v>
      </c>
      <c r="B16" s="84"/>
      <c r="C16" s="85"/>
      <c r="D16" s="85"/>
      <c r="E16" s="85"/>
      <c r="F16" s="85"/>
      <c r="G16" s="104"/>
      <c r="H16" s="87"/>
      <c r="I16" s="88"/>
      <c r="J16" s="88"/>
      <c r="K16" s="88"/>
      <c r="L16" s="88"/>
      <c r="M16" s="88"/>
      <c r="N16" s="88"/>
      <c r="O16" s="89"/>
      <c r="P16" s="90"/>
      <c r="Q16" s="91"/>
      <c r="R16" s="91"/>
      <c r="S16" s="91"/>
      <c r="T16" s="91"/>
      <c r="U16" s="91"/>
      <c r="V16" s="91"/>
      <c r="W16" s="92"/>
      <c r="X16" s="105"/>
      <c r="Y16" s="86"/>
      <c r="Z16" s="5"/>
      <c r="AA16" s="16">
        <f t="shared" si="1"/>
        <v>0</v>
      </c>
      <c r="AB16" s="39">
        <f>AA16*podklady!B18</f>
        <v>0</v>
      </c>
      <c r="AC16" s="41">
        <f>AA16*podklady!C18</f>
        <v>0</v>
      </c>
    </row>
    <row r="17" spans="1:29" ht="19.5" customHeight="1" x14ac:dyDescent="0.25">
      <c r="A17" s="28" t="s">
        <v>17</v>
      </c>
      <c r="B17" s="84"/>
      <c r="C17" s="85"/>
      <c r="D17" s="85"/>
      <c r="E17" s="85"/>
      <c r="F17" s="85"/>
      <c r="G17" s="104"/>
      <c r="H17" s="87"/>
      <c r="I17" s="88"/>
      <c r="J17" s="88"/>
      <c r="K17" s="88"/>
      <c r="L17" s="88"/>
      <c r="M17" s="88"/>
      <c r="N17" s="88"/>
      <c r="O17" s="89"/>
      <c r="P17" s="90"/>
      <c r="Q17" s="91"/>
      <c r="R17" s="91"/>
      <c r="S17" s="91"/>
      <c r="T17" s="91"/>
      <c r="U17" s="91"/>
      <c r="V17" s="91"/>
      <c r="W17" s="92"/>
      <c r="X17" s="105"/>
      <c r="Y17" s="86"/>
      <c r="Z17" s="5"/>
      <c r="AA17" s="16">
        <f t="shared" si="1"/>
        <v>0</v>
      </c>
      <c r="AB17" s="39">
        <f>AA17*podklady!B19</f>
        <v>0</v>
      </c>
      <c r="AC17" s="41">
        <f>AA17*podklady!C19</f>
        <v>0</v>
      </c>
    </row>
    <row r="18" spans="1:29" ht="19.5" customHeight="1" x14ac:dyDescent="0.25">
      <c r="A18" s="28" t="s">
        <v>18</v>
      </c>
      <c r="B18" s="84"/>
      <c r="C18" s="85"/>
      <c r="D18" s="85"/>
      <c r="E18" s="85"/>
      <c r="F18" s="85"/>
      <c r="G18" s="104"/>
      <c r="H18" s="87"/>
      <c r="I18" s="88"/>
      <c r="J18" s="88"/>
      <c r="K18" s="88"/>
      <c r="L18" s="88"/>
      <c r="M18" s="88"/>
      <c r="N18" s="88"/>
      <c r="O18" s="89"/>
      <c r="P18" s="90"/>
      <c r="Q18" s="91"/>
      <c r="R18" s="91"/>
      <c r="S18" s="91"/>
      <c r="T18" s="91"/>
      <c r="U18" s="91"/>
      <c r="V18" s="91"/>
      <c r="W18" s="92"/>
      <c r="X18" s="105"/>
      <c r="Y18" s="86"/>
      <c r="Z18" s="5"/>
      <c r="AA18" s="16">
        <f t="shared" si="1"/>
        <v>0</v>
      </c>
      <c r="AB18" s="39">
        <f>AA18*podklady!B20</f>
        <v>0</v>
      </c>
      <c r="AC18" s="41">
        <f>AA18*podklady!C20</f>
        <v>0</v>
      </c>
    </row>
    <row r="19" spans="1:29" ht="19.5" customHeight="1" x14ac:dyDescent="0.25">
      <c r="A19" s="28" t="s">
        <v>19</v>
      </c>
      <c r="B19" s="84"/>
      <c r="C19" s="85"/>
      <c r="D19" s="85"/>
      <c r="E19" s="85"/>
      <c r="F19" s="85"/>
      <c r="G19" s="104"/>
      <c r="H19" s="87"/>
      <c r="I19" s="88"/>
      <c r="J19" s="88"/>
      <c r="K19" s="88"/>
      <c r="L19" s="88"/>
      <c r="M19" s="88"/>
      <c r="N19" s="88"/>
      <c r="O19" s="89"/>
      <c r="P19" s="90"/>
      <c r="Q19" s="91"/>
      <c r="R19" s="91"/>
      <c r="S19" s="91"/>
      <c r="T19" s="91"/>
      <c r="U19" s="91"/>
      <c r="V19" s="91"/>
      <c r="W19" s="92"/>
      <c r="X19" s="105"/>
      <c r="Y19" s="86"/>
      <c r="Z19" s="5"/>
      <c r="AA19" s="16">
        <f t="shared" si="1"/>
        <v>0</v>
      </c>
      <c r="AB19" s="39">
        <f>AA19*podklady!B21</f>
        <v>0</v>
      </c>
      <c r="AC19" s="41">
        <f>AA19*podklady!C21</f>
        <v>0</v>
      </c>
    </row>
    <row r="20" spans="1:29" ht="19.5" customHeight="1" x14ac:dyDescent="0.25">
      <c r="A20" s="28" t="s">
        <v>20</v>
      </c>
      <c r="B20" s="84"/>
      <c r="C20" s="85"/>
      <c r="D20" s="85"/>
      <c r="E20" s="85"/>
      <c r="F20" s="85"/>
      <c r="G20" s="104"/>
      <c r="H20" s="87"/>
      <c r="I20" s="88"/>
      <c r="J20" s="88"/>
      <c r="K20" s="88"/>
      <c r="L20" s="88"/>
      <c r="M20" s="88"/>
      <c r="N20" s="88"/>
      <c r="O20" s="89"/>
      <c r="P20" s="90"/>
      <c r="Q20" s="91"/>
      <c r="R20" s="91"/>
      <c r="S20" s="91"/>
      <c r="T20" s="91"/>
      <c r="U20" s="91"/>
      <c r="V20" s="91"/>
      <c r="W20" s="92"/>
      <c r="X20" s="105"/>
      <c r="Y20" s="86"/>
      <c r="Z20" s="5"/>
      <c r="AA20" s="16">
        <f t="shared" si="1"/>
        <v>0</v>
      </c>
      <c r="AB20" s="39">
        <f>AA20*podklady!B22</f>
        <v>0</v>
      </c>
      <c r="AC20" s="41">
        <f>AA20*podklady!C22</f>
        <v>0</v>
      </c>
    </row>
    <row r="21" spans="1:29" ht="19.5" customHeight="1" x14ac:dyDescent="0.25">
      <c r="A21" s="28" t="s">
        <v>21</v>
      </c>
      <c r="B21" s="84"/>
      <c r="C21" s="85"/>
      <c r="D21" s="85"/>
      <c r="E21" s="85"/>
      <c r="F21" s="85"/>
      <c r="G21" s="104"/>
      <c r="H21" s="87"/>
      <c r="I21" s="88"/>
      <c r="J21" s="88"/>
      <c r="K21" s="88"/>
      <c r="L21" s="88"/>
      <c r="M21" s="88"/>
      <c r="N21" s="88"/>
      <c r="O21" s="89"/>
      <c r="P21" s="90"/>
      <c r="Q21" s="91"/>
      <c r="R21" s="91"/>
      <c r="S21" s="91"/>
      <c r="T21" s="91"/>
      <c r="U21" s="91"/>
      <c r="V21" s="91"/>
      <c r="W21" s="92"/>
      <c r="X21" s="105"/>
      <c r="Y21" s="86"/>
      <c r="Z21" s="5"/>
      <c r="AA21" s="16">
        <f t="shared" si="1"/>
        <v>0</v>
      </c>
      <c r="AB21" s="39">
        <f>AA21*podklady!B23</f>
        <v>0</v>
      </c>
      <c r="AC21" s="41">
        <f>AA21*podklady!C23</f>
        <v>0</v>
      </c>
    </row>
    <row r="22" spans="1:29" ht="19.5" customHeight="1" x14ac:dyDescent="0.25">
      <c r="A22" s="28" t="s">
        <v>22</v>
      </c>
      <c r="B22" s="84"/>
      <c r="C22" s="85"/>
      <c r="D22" s="85"/>
      <c r="E22" s="85"/>
      <c r="F22" s="85"/>
      <c r="G22" s="104"/>
      <c r="H22" s="87"/>
      <c r="I22" s="88"/>
      <c r="J22" s="88"/>
      <c r="K22" s="88"/>
      <c r="L22" s="88"/>
      <c r="M22" s="88"/>
      <c r="N22" s="88"/>
      <c r="O22" s="89"/>
      <c r="P22" s="90"/>
      <c r="Q22" s="91"/>
      <c r="R22" s="91"/>
      <c r="S22" s="91"/>
      <c r="T22" s="91"/>
      <c r="U22" s="91"/>
      <c r="V22" s="91"/>
      <c r="W22" s="92"/>
      <c r="X22" s="105"/>
      <c r="Y22" s="86"/>
      <c r="Z22" s="5"/>
      <c r="AA22" s="16">
        <f t="shared" si="1"/>
        <v>0</v>
      </c>
      <c r="AB22" s="39">
        <f>AA22*podklady!B24</f>
        <v>0</v>
      </c>
      <c r="AC22" s="41">
        <f>AA22*podklady!C24</f>
        <v>0</v>
      </c>
    </row>
    <row r="23" spans="1:29" ht="19.5" customHeight="1" x14ac:dyDescent="0.25">
      <c r="A23" s="28" t="s">
        <v>23</v>
      </c>
      <c r="B23" s="84"/>
      <c r="C23" s="85"/>
      <c r="D23" s="85"/>
      <c r="E23" s="85"/>
      <c r="F23" s="85"/>
      <c r="G23" s="104"/>
      <c r="H23" s="87"/>
      <c r="I23" s="88"/>
      <c r="J23" s="88"/>
      <c r="K23" s="88"/>
      <c r="L23" s="88"/>
      <c r="M23" s="88"/>
      <c r="N23" s="88"/>
      <c r="O23" s="89"/>
      <c r="P23" s="90"/>
      <c r="Q23" s="91"/>
      <c r="R23" s="91"/>
      <c r="S23" s="91"/>
      <c r="T23" s="91"/>
      <c r="U23" s="91"/>
      <c r="V23" s="91"/>
      <c r="W23" s="92"/>
      <c r="X23" s="105"/>
      <c r="Y23" s="86"/>
      <c r="Z23" s="5"/>
      <c r="AA23" s="16">
        <f t="shared" si="1"/>
        <v>0</v>
      </c>
      <c r="AB23" s="39">
        <f>AA23*podklady!B25</f>
        <v>0</v>
      </c>
      <c r="AC23" s="41">
        <f>AA23*podklady!C25</f>
        <v>0</v>
      </c>
    </row>
    <row r="24" spans="1:29" ht="19.5" customHeight="1" x14ac:dyDescent="0.25">
      <c r="A24" s="28" t="s">
        <v>24</v>
      </c>
      <c r="B24" s="84"/>
      <c r="C24" s="85"/>
      <c r="D24" s="85"/>
      <c r="E24" s="85"/>
      <c r="F24" s="85"/>
      <c r="G24" s="104"/>
      <c r="H24" s="87"/>
      <c r="I24" s="88"/>
      <c r="J24" s="88"/>
      <c r="K24" s="88"/>
      <c r="L24" s="88"/>
      <c r="M24" s="88"/>
      <c r="N24" s="88"/>
      <c r="O24" s="89"/>
      <c r="P24" s="90"/>
      <c r="Q24" s="91"/>
      <c r="R24" s="91"/>
      <c r="S24" s="91"/>
      <c r="T24" s="91"/>
      <c r="U24" s="91"/>
      <c r="V24" s="91"/>
      <c r="W24" s="92"/>
      <c r="X24" s="105"/>
      <c r="Y24" s="86"/>
      <c r="Z24" s="5"/>
      <c r="AA24" s="16">
        <f t="shared" si="1"/>
        <v>0</v>
      </c>
      <c r="AB24" s="39">
        <f>AA24*podklady!B26</f>
        <v>0</v>
      </c>
      <c r="AC24" s="41">
        <f>AA24*podklady!C26</f>
        <v>0</v>
      </c>
    </row>
    <row r="25" spans="1:29" ht="19.5" customHeight="1" x14ac:dyDescent="0.25">
      <c r="A25" s="28" t="s">
        <v>25</v>
      </c>
      <c r="B25" s="84"/>
      <c r="C25" s="85"/>
      <c r="D25" s="85"/>
      <c r="E25" s="85"/>
      <c r="F25" s="85"/>
      <c r="G25" s="104"/>
      <c r="H25" s="87"/>
      <c r="I25" s="88"/>
      <c r="J25" s="88"/>
      <c r="K25" s="88"/>
      <c r="L25" s="88"/>
      <c r="M25" s="88"/>
      <c r="N25" s="88"/>
      <c r="O25" s="89"/>
      <c r="P25" s="90"/>
      <c r="Q25" s="91"/>
      <c r="R25" s="91"/>
      <c r="S25" s="91"/>
      <c r="T25" s="91"/>
      <c r="U25" s="91"/>
      <c r="V25" s="91"/>
      <c r="W25" s="92"/>
      <c r="X25" s="105"/>
      <c r="Y25" s="86"/>
      <c r="Z25" s="5"/>
      <c r="AA25" s="16">
        <f t="shared" si="1"/>
        <v>0</v>
      </c>
      <c r="AB25" s="39">
        <f>AA25*podklady!B27</f>
        <v>0</v>
      </c>
      <c r="AC25" s="41">
        <f>AA25*podklady!C27</f>
        <v>0</v>
      </c>
    </row>
    <row r="26" spans="1:29" ht="19.5" customHeight="1" x14ac:dyDescent="0.25">
      <c r="A26" s="28" t="s">
        <v>26</v>
      </c>
      <c r="B26" s="84"/>
      <c r="C26" s="85"/>
      <c r="D26" s="85"/>
      <c r="E26" s="85"/>
      <c r="F26" s="85"/>
      <c r="G26" s="104"/>
      <c r="H26" s="87"/>
      <c r="I26" s="88"/>
      <c r="J26" s="88"/>
      <c r="K26" s="88"/>
      <c r="L26" s="88"/>
      <c r="M26" s="88"/>
      <c r="N26" s="88"/>
      <c r="O26" s="89"/>
      <c r="P26" s="90"/>
      <c r="Q26" s="91"/>
      <c r="R26" s="91"/>
      <c r="S26" s="91"/>
      <c r="T26" s="91"/>
      <c r="U26" s="91"/>
      <c r="V26" s="91"/>
      <c r="W26" s="92"/>
      <c r="X26" s="105"/>
      <c r="Y26" s="86"/>
      <c r="Z26" s="5"/>
      <c r="AA26" s="16">
        <f t="shared" si="1"/>
        <v>0</v>
      </c>
      <c r="AB26" s="39">
        <f>AA26*podklady!B28</f>
        <v>0</v>
      </c>
      <c r="AC26" s="41">
        <f>AA26*podklady!C28</f>
        <v>0</v>
      </c>
    </row>
    <row r="27" spans="1:29" ht="19.5" customHeight="1" x14ac:dyDescent="0.25">
      <c r="A27" s="28" t="s">
        <v>27</v>
      </c>
      <c r="B27" s="84"/>
      <c r="C27" s="85"/>
      <c r="D27" s="85"/>
      <c r="E27" s="85"/>
      <c r="F27" s="85"/>
      <c r="G27" s="104"/>
      <c r="H27" s="87"/>
      <c r="I27" s="88"/>
      <c r="J27" s="88"/>
      <c r="K27" s="88"/>
      <c r="L27" s="88"/>
      <c r="M27" s="88"/>
      <c r="N27" s="88"/>
      <c r="O27" s="89"/>
      <c r="P27" s="90"/>
      <c r="Q27" s="91"/>
      <c r="R27" s="91"/>
      <c r="S27" s="91"/>
      <c r="T27" s="91"/>
      <c r="U27" s="91"/>
      <c r="V27" s="91"/>
      <c r="W27" s="92"/>
      <c r="X27" s="105"/>
      <c r="Y27" s="86"/>
      <c r="Z27" s="5"/>
      <c r="AA27" s="16">
        <f t="shared" si="1"/>
        <v>0</v>
      </c>
      <c r="AB27" s="39">
        <f>AA27*podklady!B29</f>
        <v>0</v>
      </c>
      <c r="AC27" s="41">
        <f>AA27*podklady!C29</f>
        <v>0</v>
      </c>
    </row>
    <row r="28" spans="1:29" ht="19.5" customHeight="1" x14ac:dyDescent="0.25">
      <c r="A28" s="28" t="s">
        <v>28</v>
      </c>
      <c r="B28" s="84"/>
      <c r="C28" s="85"/>
      <c r="D28" s="85"/>
      <c r="E28" s="85"/>
      <c r="F28" s="85"/>
      <c r="G28" s="104"/>
      <c r="H28" s="87"/>
      <c r="I28" s="88"/>
      <c r="J28" s="88"/>
      <c r="K28" s="88"/>
      <c r="L28" s="88"/>
      <c r="M28" s="88"/>
      <c r="N28" s="88"/>
      <c r="O28" s="89"/>
      <c r="P28" s="90"/>
      <c r="Q28" s="91"/>
      <c r="R28" s="91"/>
      <c r="S28" s="91"/>
      <c r="T28" s="91"/>
      <c r="U28" s="91"/>
      <c r="V28" s="91"/>
      <c r="W28" s="92"/>
      <c r="X28" s="105"/>
      <c r="Y28" s="86"/>
      <c r="Z28" s="5"/>
      <c r="AA28" s="16">
        <f t="shared" si="1"/>
        <v>0</v>
      </c>
      <c r="AB28" s="39">
        <f>AA28*podklady!B30</f>
        <v>0</v>
      </c>
      <c r="AC28" s="41">
        <f>AA28*podklady!C30</f>
        <v>0</v>
      </c>
    </row>
    <row r="29" spans="1:29" ht="19.5" customHeight="1" x14ac:dyDescent="0.25">
      <c r="A29" s="28" t="s">
        <v>29</v>
      </c>
      <c r="B29" s="84"/>
      <c r="C29" s="85"/>
      <c r="D29" s="85"/>
      <c r="E29" s="85"/>
      <c r="F29" s="85"/>
      <c r="G29" s="104"/>
      <c r="H29" s="87"/>
      <c r="I29" s="88"/>
      <c r="J29" s="88"/>
      <c r="K29" s="88"/>
      <c r="L29" s="88"/>
      <c r="M29" s="88"/>
      <c r="N29" s="88"/>
      <c r="O29" s="89"/>
      <c r="P29" s="90"/>
      <c r="Q29" s="91"/>
      <c r="R29" s="91"/>
      <c r="S29" s="91"/>
      <c r="T29" s="91"/>
      <c r="U29" s="91"/>
      <c r="V29" s="91"/>
      <c r="W29" s="92"/>
      <c r="X29" s="105"/>
      <c r="Y29" s="86"/>
      <c r="Z29" s="5"/>
      <c r="AA29" s="16">
        <f t="shared" si="1"/>
        <v>0</v>
      </c>
      <c r="AB29" s="39">
        <f>AA29*podklady!B31</f>
        <v>0</v>
      </c>
      <c r="AC29" s="41">
        <f>AA29*podklady!C31</f>
        <v>0</v>
      </c>
    </row>
    <row r="30" spans="1:29" ht="19.5" customHeight="1" x14ac:dyDescent="0.25">
      <c r="A30" s="28" t="s">
        <v>30</v>
      </c>
      <c r="B30" s="84"/>
      <c r="C30" s="85"/>
      <c r="D30" s="85"/>
      <c r="E30" s="85"/>
      <c r="F30" s="85"/>
      <c r="G30" s="104"/>
      <c r="H30" s="87"/>
      <c r="I30" s="88"/>
      <c r="J30" s="88"/>
      <c r="K30" s="88"/>
      <c r="L30" s="88"/>
      <c r="M30" s="88"/>
      <c r="N30" s="88"/>
      <c r="O30" s="89"/>
      <c r="P30" s="90"/>
      <c r="Q30" s="91"/>
      <c r="R30" s="91"/>
      <c r="S30" s="91"/>
      <c r="T30" s="91"/>
      <c r="U30" s="91"/>
      <c r="V30" s="91"/>
      <c r="W30" s="92"/>
      <c r="X30" s="105"/>
      <c r="Y30" s="86"/>
      <c r="Z30" s="5"/>
      <c r="AA30" s="16">
        <f t="shared" si="1"/>
        <v>0</v>
      </c>
      <c r="AB30" s="39">
        <f>AA30*podklady!B32</f>
        <v>0</v>
      </c>
      <c r="AC30" s="41">
        <f>AA30*podklady!C32</f>
        <v>0</v>
      </c>
    </row>
    <row r="31" spans="1:29" ht="19.5" customHeight="1" x14ac:dyDescent="0.25">
      <c r="A31" s="28" t="s">
        <v>31</v>
      </c>
      <c r="B31" s="84"/>
      <c r="C31" s="85"/>
      <c r="D31" s="85"/>
      <c r="E31" s="85"/>
      <c r="F31" s="85"/>
      <c r="G31" s="104"/>
      <c r="H31" s="87"/>
      <c r="I31" s="88"/>
      <c r="J31" s="88"/>
      <c r="K31" s="88"/>
      <c r="L31" s="88"/>
      <c r="M31" s="88"/>
      <c r="N31" s="88"/>
      <c r="O31" s="89"/>
      <c r="P31" s="90"/>
      <c r="Q31" s="91"/>
      <c r="R31" s="91"/>
      <c r="S31" s="91"/>
      <c r="T31" s="91"/>
      <c r="U31" s="91"/>
      <c r="V31" s="91"/>
      <c r="W31" s="92"/>
      <c r="X31" s="105"/>
      <c r="Y31" s="86"/>
      <c r="Z31" s="5"/>
      <c r="AA31" s="16">
        <f t="shared" si="1"/>
        <v>0</v>
      </c>
      <c r="AB31" s="39">
        <f>AA31*podklady!B33</f>
        <v>0</v>
      </c>
      <c r="AC31" s="41">
        <f>AA31*podklady!C33</f>
        <v>0</v>
      </c>
    </row>
    <row r="32" spans="1:29" ht="19.5" customHeight="1" x14ac:dyDescent="0.25">
      <c r="A32" s="28" t="s">
        <v>32</v>
      </c>
      <c r="B32" s="84"/>
      <c r="C32" s="85"/>
      <c r="D32" s="85"/>
      <c r="E32" s="85"/>
      <c r="F32" s="85"/>
      <c r="G32" s="104"/>
      <c r="H32" s="87"/>
      <c r="I32" s="88"/>
      <c r="J32" s="88"/>
      <c r="K32" s="88"/>
      <c r="L32" s="88"/>
      <c r="M32" s="88"/>
      <c r="N32" s="88"/>
      <c r="O32" s="89"/>
      <c r="P32" s="90"/>
      <c r="Q32" s="91"/>
      <c r="R32" s="91"/>
      <c r="S32" s="91"/>
      <c r="T32" s="91"/>
      <c r="U32" s="91"/>
      <c r="V32" s="91"/>
      <c r="W32" s="92"/>
      <c r="X32" s="105"/>
      <c r="Y32" s="86"/>
      <c r="Z32" s="5"/>
      <c r="AA32" s="16">
        <f t="shared" si="1"/>
        <v>0</v>
      </c>
      <c r="AB32" s="39">
        <f>AA32*podklady!B34</f>
        <v>0</v>
      </c>
      <c r="AC32" s="41">
        <f>AA32*podklady!C34</f>
        <v>0</v>
      </c>
    </row>
    <row r="33" spans="1:29" ht="19.5" customHeight="1" x14ac:dyDescent="0.25">
      <c r="A33" s="28" t="s">
        <v>33</v>
      </c>
      <c r="B33" s="84"/>
      <c r="C33" s="85"/>
      <c r="D33" s="85"/>
      <c r="E33" s="85"/>
      <c r="F33" s="85"/>
      <c r="G33" s="104"/>
      <c r="H33" s="87"/>
      <c r="I33" s="88"/>
      <c r="J33" s="88"/>
      <c r="K33" s="88"/>
      <c r="L33" s="88"/>
      <c r="M33" s="88"/>
      <c r="N33" s="88"/>
      <c r="O33" s="89"/>
      <c r="P33" s="90"/>
      <c r="Q33" s="91"/>
      <c r="R33" s="91"/>
      <c r="S33" s="91"/>
      <c r="T33" s="91"/>
      <c r="U33" s="91"/>
      <c r="V33" s="91"/>
      <c r="W33" s="92"/>
      <c r="X33" s="105"/>
      <c r="Y33" s="86"/>
      <c r="Z33" s="5"/>
      <c r="AA33" s="16">
        <f t="shared" si="1"/>
        <v>0</v>
      </c>
      <c r="AB33" s="39">
        <f>AA33*podklady!B35</f>
        <v>0</v>
      </c>
      <c r="AC33" s="41">
        <f>AA33*podklady!C35</f>
        <v>0</v>
      </c>
    </row>
    <row r="34" spans="1:29" ht="19.5" customHeight="1" x14ac:dyDescent="0.25">
      <c r="A34" s="28" t="s">
        <v>34</v>
      </c>
      <c r="B34" s="84"/>
      <c r="C34" s="85"/>
      <c r="D34" s="85"/>
      <c r="E34" s="85"/>
      <c r="F34" s="85"/>
      <c r="G34" s="104"/>
      <c r="H34" s="87"/>
      <c r="I34" s="88"/>
      <c r="J34" s="88"/>
      <c r="K34" s="88"/>
      <c r="L34" s="88"/>
      <c r="M34" s="88"/>
      <c r="N34" s="88"/>
      <c r="O34" s="89"/>
      <c r="P34" s="90"/>
      <c r="Q34" s="91"/>
      <c r="R34" s="91"/>
      <c r="S34" s="91"/>
      <c r="T34" s="91"/>
      <c r="U34" s="91"/>
      <c r="V34" s="91"/>
      <c r="W34" s="92"/>
      <c r="X34" s="105"/>
      <c r="Y34" s="86"/>
      <c r="Z34" s="5"/>
      <c r="AA34" s="16">
        <f t="shared" si="1"/>
        <v>0</v>
      </c>
      <c r="AB34" s="39">
        <f>AA34*podklady!B36</f>
        <v>0</v>
      </c>
      <c r="AC34" s="41">
        <f>AA34*podklady!C36</f>
        <v>0</v>
      </c>
    </row>
    <row r="35" spans="1:29" ht="19.5" customHeight="1" thickBot="1" x14ac:dyDescent="0.3">
      <c r="A35" s="29" t="s">
        <v>35</v>
      </c>
      <c r="B35" s="93"/>
      <c r="C35" s="94"/>
      <c r="D35" s="94"/>
      <c r="E35" s="94"/>
      <c r="F35" s="94"/>
      <c r="G35" s="106"/>
      <c r="H35" s="96"/>
      <c r="I35" s="97"/>
      <c r="J35" s="97"/>
      <c r="K35" s="97"/>
      <c r="L35" s="97"/>
      <c r="M35" s="97"/>
      <c r="N35" s="97"/>
      <c r="O35" s="98"/>
      <c r="P35" s="99"/>
      <c r="Q35" s="100"/>
      <c r="R35" s="100"/>
      <c r="S35" s="100"/>
      <c r="T35" s="100"/>
      <c r="U35" s="100"/>
      <c r="V35" s="100"/>
      <c r="W35" s="101"/>
      <c r="X35" s="107"/>
      <c r="Y35" s="95"/>
      <c r="Z35" s="11"/>
      <c r="AA35" s="17">
        <f t="shared" si="1"/>
        <v>0</v>
      </c>
      <c r="AB35" s="40">
        <f>AA35*podklady!B37</f>
        <v>0</v>
      </c>
      <c r="AC35" s="42">
        <f>AA35*podklady!C37</f>
        <v>0</v>
      </c>
    </row>
    <row r="36" spans="1:29" ht="19.5" customHeight="1" thickBot="1" x14ac:dyDescent="0.3">
      <c r="AA36" s="36">
        <f>SUM(AA3:AA35)</f>
        <v>0</v>
      </c>
      <c r="AB36" s="36">
        <f>SUM(AB3:AB35)</f>
        <v>0</v>
      </c>
      <c r="AC36" s="37">
        <f>SUM(AC3:AC35)</f>
        <v>0</v>
      </c>
    </row>
    <row r="37" spans="1:29" ht="19.5" customHeight="1" x14ac:dyDescent="0.25">
      <c r="B37" s="175" t="s">
        <v>66</v>
      </c>
      <c r="C37" s="175"/>
      <c r="D37" s="175"/>
      <c r="E37" s="175"/>
      <c r="F37" s="175"/>
      <c r="G37" s="175"/>
      <c r="H37" s="175"/>
      <c r="I37" s="175"/>
      <c r="J37" s="175"/>
      <c r="K37" s="111">
        <v>1</v>
      </c>
      <c r="L37" s="112"/>
      <c r="M37" s="176" t="s">
        <v>67</v>
      </c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</sheetData>
  <sheetProtection sheet="1" objects="1" scenarios="1"/>
  <mergeCells count="4">
    <mergeCell ref="B1:Y1"/>
    <mergeCell ref="AA1:AC1"/>
    <mergeCell ref="B37:J37"/>
    <mergeCell ref="M37:Y37"/>
  </mergeCells>
  <conditionalFormatting sqref="AA3:AC35">
    <cfRule type="cellIs" dxfId="42" priority="1" operator="equal">
      <formula>0</formula>
    </cfRule>
    <cfRule type="cellIs" dxfId="41" priority="2" operator="equal">
      <formula>0</formula>
    </cfRule>
    <cfRule type="cellIs" dxfId="40" priority="3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1.4.2024</vt:lpstr>
      <vt:lpstr>2.4.2024</vt:lpstr>
      <vt:lpstr>3.4.2024</vt:lpstr>
      <vt:lpstr>4.4.2024</vt:lpstr>
      <vt:lpstr>5.4.2024</vt:lpstr>
      <vt:lpstr>8.4.2024</vt:lpstr>
      <vt:lpstr>9.4.2024</vt:lpstr>
      <vt:lpstr>10.4.2024</vt:lpstr>
      <vt:lpstr>11.4.2024</vt:lpstr>
      <vt:lpstr>12.4.2024</vt:lpstr>
      <vt:lpstr>15.4.2024</vt:lpstr>
      <vt:lpstr>16.4.2024</vt:lpstr>
      <vt:lpstr>17.4.2024</vt:lpstr>
      <vt:lpstr>18.4.2024</vt:lpstr>
      <vt:lpstr>19.4.2024</vt:lpstr>
      <vt:lpstr>22.4.2024</vt:lpstr>
      <vt:lpstr>23.4.2024</vt:lpstr>
      <vt:lpstr>24.4.2024</vt:lpstr>
      <vt:lpstr>25.4.2024</vt:lpstr>
      <vt:lpstr>26.4.2024</vt:lpstr>
      <vt:lpstr>29.4.2024</vt:lpstr>
      <vt:lpstr>30.4.2024</vt:lpstr>
      <vt:lpstr>duben 2024</vt:lpstr>
      <vt:lpstr>podklady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Skoda Martin</dc:creator>
  <cp:lastModifiedBy>Skoda Martin</cp:lastModifiedBy>
  <dcterms:created xsi:type="dcterms:W3CDTF">2024-03-27T07:55:06Z</dcterms:created>
  <dcterms:modified xsi:type="dcterms:W3CDTF">2024-03-28T09:40:26Z</dcterms:modified>
</cp:coreProperties>
</file>