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D27995DA-57CA-499D-8D35-43EEE2857FE4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177" i="1" a="1"/>
  <c r="G177" i="1" s="1"/>
  <c r="G178" i="1" a="1"/>
  <c r="G178" i="1" s="1"/>
  <c r="G179" i="1" a="1"/>
  <c r="G179" i="1" s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 s="1"/>
  <c r="G191" i="1" a="1"/>
  <c r="G191" i="1" s="1"/>
  <c r="G192" i="1" a="1"/>
  <c r="G192" i="1" s="1"/>
  <c r="G193" i="1" a="1"/>
  <c r="G193" i="1" s="1"/>
  <c r="G194" i="1" a="1"/>
  <c r="G194" i="1" s="1"/>
  <c r="G195" i="1" a="1"/>
  <c r="G195" i="1" s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 s="1"/>
  <c r="G203" i="1" a="1"/>
  <c r="G203" i="1" s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 s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 s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 s="1"/>
  <c r="G276" i="1" a="1"/>
  <c r="G276" i="1" s="1"/>
  <c r="G277" i="1" a="1"/>
  <c r="G277" i="1" s="1"/>
  <c r="G278" i="1" a="1"/>
  <c r="G278" i="1" s="1"/>
  <c r="G279" i="1" a="1"/>
  <c r="G279" i="1" s="1"/>
  <c r="G280" i="1" a="1"/>
  <c r="G280" i="1" s="1"/>
  <c r="G281" i="1" a="1"/>
  <c r="G281" i="1" s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 s="1"/>
  <c r="G291" i="1" a="1"/>
  <c r="G291" i="1" s="1"/>
  <c r="G292" i="1" a="1"/>
  <c r="G292" i="1" s="1"/>
  <c r="G293" i="1" a="1"/>
  <c r="G293" i="1" s="1"/>
  <c r="G294" i="1" a="1"/>
  <c r="G294" i="1" s="1"/>
  <c r="G295" i="1" a="1"/>
  <c r="G295" i="1" s="1"/>
  <c r="G296" i="1" a="1"/>
  <c r="G296" i="1" s="1"/>
  <c r="G297" i="1" a="1"/>
  <c r="G297" i="1" s="1"/>
  <c r="G298" i="1" a="1"/>
  <c r="G298" i="1" s="1"/>
  <c r="G299" i="1" a="1"/>
  <c r="G299" i="1" s="1"/>
  <c r="G300" i="1" a="1"/>
  <c r="G300" i="1" s="1"/>
  <c r="G301" i="1" a="1"/>
  <c r="G301" i="1" s="1"/>
  <c r="G302" i="1" a="1"/>
  <c r="G302" i="1" s="1"/>
  <c r="G303" i="1" a="1"/>
  <c r="G303" i="1" s="1"/>
  <c r="G304" i="1" a="1"/>
  <c r="G304" i="1" s="1"/>
  <c r="G305" i="1" a="1"/>
  <c r="G305" i="1" s="1"/>
  <c r="G306" i="1" a="1"/>
  <c r="G306" i="1" s="1"/>
  <c r="G307" i="1" a="1"/>
  <c r="G307" i="1" s="1"/>
  <c r="G308" i="1" a="1"/>
  <c r="G308" i="1" s="1"/>
  <c r="G309" i="1" a="1"/>
  <c r="G309" i="1" s="1"/>
  <c r="G310" i="1" a="1"/>
  <c r="G310" i="1" s="1"/>
  <c r="G311" i="1" a="1"/>
  <c r="G311" i="1" s="1"/>
  <c r="G312" i="1" a="1"/>
  <c r="G312" i="1" s="1"/>
  <c r="G313" i="1" a="1"/>
  <c r="G313" i="1" s="1"/>
  <c r="G314" i="1" a="1"/>
  <c r="G314" i="1" s="1"/>
  <c r="G315" i="1" a="1"/>
  <c r="G315" i="1" s="1"/>
  <c r="G316" i="1" a="1"/>
  <c r="G316" i="1" s="1"/>
  <c r="G317" i="1" a="1"/>
  <c r="G317" i="1" s="1"/>
  <c r="G318" i="1" a="1"/>
  <c r="G318" i="1" s="1"/>
  <c r="G319" i="1" a="1"/>
  <c r="G319" i="1" s="1"/>
  <c r="G320" i="1" a="1"/>
  <c r="G320" i="1" s="1"/>
  <c r="G321" i="1" a="1"/>
  <c r="G321" i="1" s="1"/>
  <c r="G322" i="1" a="1"/>
  <c r="G322" i="1" s="1"/>
  <c r="G323" i="1" a="1"/>
  <c r="G323" i="1" s="1"/>
  <c r="G324" i="1" a="1"/>
  <c r="G324" i="1" s="1"/>
  <c r="G325" i="1" a="1"/>
  <c r="G325" i="1" s="1"/>
  <c r="G326" i="1" a="1"/>
  <c r="G326" i="1" s="1"/>
  <c r="G327" i="1" a="1"/>
  <c r="G327" i="1" s="1"/>
  <c r="G328" i="1" a="1"/>
  <c r="G328" i="1" s="1"/>
  <c r="G329" i="1" a="1"/>
  <c r="G329" i="1" s="1"/>
  <c r="G330" i="1" a="1"/>
  <c r="G330" i="1" s="1"/>
  <c r="G331" i="1" a="1"/>
  <c r="G331" i="1" s="1"/>
  <c r="G332" i="1" a="1"/>
  <c r="G332" i="1" s="1"/>
  <c r="G333" i="1" a="1"/>
  <c r="G333" i="1" s="1"/>
  <c r="G334" i="1" a="1"/>
  <c r="G334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 s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123" i="1" a="1"/>
  <c r="H123" i="1" s="1"/>
  <c r="H124" i="1" a="1"/>
  <c r="H124" i="1" s="1"/>
  <c r="H125" i="1" a="1"/>
  <c r="H125" i="1" s="1"/>
  <c r="H126" i="1" a="1"/>
  <c r="H126" i="1" s="1"/>
  <c r="H127" i="1" a="1"/>
  <c r="H127" i="1" s="1"/>
  <c r="H128" i="1" a="1"/>
  <c r="H128" i="1" s="1"/>
  <c r="H129" i="1" a="1"/>
  <c r="H129" i="1" s="1"/>
  <c r="H130" i="1" a="1"/>
  <c r="H130" i="1" s="1"/>
  <c r="H131" i="1" a="1"/>
  <c r="H131" i="1" s="1"/>
  <c r="H132" i="1" a="1"/>
  <c r="H132" i="1" s="1"/>
  <c r="H133" i="1" a="1"/>
  <c r="H133" i="1" s="1"/>
  <c r="H134" i="1" a="1"/>
  <c r="H134" i="1" s="1"/>
  <c r="H135" i="1" a="1"/>
  <c r="H135" i="1" s="1"/>
  <c r="H136" i="1" a="1"/>
  <c r="H136" i="1" s="1"/>
  <c r="H137" i="1" a="1"/>
  <c r="H137" i="1" s="1"/>
  <c r="H138" i="1" a="1"/>
  <c r="H138" i="1" s="1"/>
  <c r="H139" i="1" a="1"/>
  <c r="H139" i="1" s="1"/>
  <c r="H140" i="1" a="1"/>
  <c r="H140" i="1" s="1"/>
  <c r="H141" i="1" a="1"/>
  <c r="H141" i="1" s="1"/>
  <c r="H142" i="1" a="1"/>
  <c r="H142" i="1" s="1"/>
  <c r="H143" i="1" a="1"/>
  <c r="H143" i="1" s="1"/>
  <c r="H144" i="1" a="1"/>
  <c r="H144" i="1" s="1"/>
  <c r="H145" i="1" a="1"/>
  <c r="H145" i="1" s="1"/>
  <c r="H146" i="1" a="1"/>
  <c r="H146" i="1" s="1"/>
  <c r="H147" i="1" a="1"/>
  <c r="H147" i="1" s="1"/>
  <c r="H148" i="1" a="1"/>
  <c r="H148" i="1" s="1"/>
  <c r="H149" i="1" a="1"/>
  <c r="H149" i="1" s="1"/>
  <c r="H150" i="1" a="1"/>
  <c r="H150" i="1" s="1"/>
  <c r="H151" i="1" a="1"/>
  <c r="H151" i="1" s="1"/>
  <c r="H152" i="1" a="1"/>
  <c r="H152" i="1" s="1"/>
  <c r="H153" i="1" a="1"/>
  <c r="H153" i="1" s="1"/>
  <c r="H154" i="1" a="1"/>
  <c r="H154" i="1" s="1"/>
  <c r="H155" i="1" a="1"/>
  <c r="H155" i="1" s="1"/>
  <c r="H156" i="1" a="1"/>
  <c r="H156" i="1" s="1"/>
  <c r="H157" i="1" a="1"/>
  <c r="H157" i="1" s="1"/>
  <c r="H158" i="1" a="1"/>
  <c r="H158" i="1" s="1"/>
  <c r="H159" i="1" a="1"/>
  <c r="H159" i="1" s="1"/>
  <c r="H160" i="1" a="1"/>
  <c r="H160" i="1" s="1"/>
  <c r="H161" i="1" a="1"/>
  <c r="H161" i="1" s="1"/>
  <c r="H162" i="1" a="1"/>
  <c r="H162" i="1" s="1"/>
  <c r="H163" i="1" a="1"/>
  <c r="H163" i="1" s="1"/>
  <c r="H164" i="1" a="1"/>
  <c r="H164" i="1" s="1"/>
  <c r="H165" i="1" a="1"/>
  <c r="H165" i="1" s="1"/>
  <c r="H166" i="1" a="1"/>
  <c r="H166" i="1" s="1"/>
  <c r="H167" i="1" a="1"/>
  <c r="H167" i="1" s="1"/>
  <c r="H168" i="1" a="1"/>
  <c r="H168" i="1" s="1"/>
  <c r="H169" i="1" a="1"/>
  <c r="H169" i="1" s="1"/>
  <c r="H170" i="1" a="1"/>
  <c r="H170" i="1" s="1"/>
  <c r="H171" i="1" a="1"/>
  <c r="H171" i="1" s="1"/>
  <c r="H172" i="1" a="1"/>
  <c r="H172" i="1" s="1"/>
  <c r="H173" i="1" a="1"/>
  <c r="H173" i="1" s="1"/>
  <c r="H174" i="1" a="1"/>
  <c r="H174" i="1" s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180" i="1" a="1"/>
  <c r="H180" i="1" s="1"/>
  <c r="H181" i="1" a="1"/>
  <c r="H181" i="1" s="1"/>
  <c r="H182" i="1" a="1"/>
  <c r="H182" i="1" s="1"/>
  <c r="H183" i="1" a="1"/>
  <c r="H183" i="1" s="1"/>
  <c r="H184" i="1" a="1"/>
  <c r="H184" i="1" s="1"/>
  <c r="H185" i="1" a="1"/>
  <c r="H185" i="1" s="1"/>
  <c r="H186" i="1" a="1"/>
  <c r="H186" i="1" s="1"/>
  <c r="H187" i="1" a="1"/>
  <c r="H187" i="1" s="1"/>
  <c r="H188" i="1" a="1"/>
  <c r="H188" i="1" s="1"/>
  <c r="H189" i="1" a="1"/>
  <c r="H189" i="1" s="1"/>
  <c r="H190" i="1" a="1"/>
  <c r="H190" i="1" s="1"/>
  <c r="H191" i="1" a="1"/>
  <c r="H191" i="1" s="1"/>
  <c r="H192" i="1" a="1"/>
  <c r="H192" i="1" s="1"/>
  <c r="H193" i="1" a="1"/>
  <c r="H193" i="1" s="1"/>
  <c r="H194" i="1" a="1"/>
  <c r="H194" i="1" s="1"/>
  <c r="H195" i="1" a="1"/>
  <c r="H195" i="1" s="1"/>
  <c r="H196" i="1" a="1"/>
  <c r="H196" i="1" s="1"/>
  <c r="H197" i="1" a="1"/>
  <c r="H197" i="1" s="1"/>
  <c r="H198" i="1" a="1"/>
  <c r="H198" i="1" s="1"/>
  <c r="H199" i="1" a="1"/>
  <c r="H199" i="1" s="1"/>
  <c r="H200" i="1" a="1"/>
  <c r="H200" i="1" s="1"/>
  <c r="H201" i="1" a="1"/>
  <c r="H201" i="1" s="1"/>
  <c r="H202" i="1" a="1"/>
  <c r="H202" i="1" s="1"/>
  <c r="H203" i="1" a="1"/>
  <c r="H203" i="1" s="1"/>
  <c r="H204" i="1" a="1"/>
  <c r="H204" i="1" s="1"/>
  <c r="H205" i="1" a="1"/>
  <c r="H205" i="1" s="1"/>
  <c r="H206" i="1" a="1"/>
  <c r="H206" i="1" s="1"/>
  <c r="H207" i="1" a="1"/>
  <c r="H207" i="1" s="1"/>
  <c r="H208" i="1" a="1"/>
  <c r="H208" i="1" s="1"/>
  <c r="H209" i="1" a="1"/>
  <c r="H209" i="1" s="1"/>
  <c r="H210" i="1" a="1"/>
  <c r="H210" i="1" s="1"/>
  <c r="H211" i="1" a="1"/>
  <c r="H211" i="1" s="1"/>
  <c r="H212" i="1" a="1"/>
  <c r="H212" i="1" s="1"/>
  <c r="H213" i="1" a="1"/>
  <c r="H213" i="1" s="1"/>
  <c r="H214" i="1" a="1"/>
  <c r="H214" i="1" s="1"/>
  <c r="H215" i="1" a="1"/>
  <c r="H215" i="1" s="1"/>
  <c r="H216" i="1" a="1"/>
  <c r="H216" i="1" s="1"/>
  <c r="H217" i="1" a="1"/>
  <c r="H217" i="1" s="1"/>
  <c r="H218" i="1" a="1"/>
  <c r="H218" i="1" s="1"/>
  <c r="H219" i="1" a="1"/>
  <c r="H219" i="1" s="1"/>
  <c r="H220" i="1" a="1"/>
  <c r="H220" i="1" s="1"/>
  <c r="H221" i="1" a="1"/>
  <c r="H221" i="1" s="1"/>
  <c r="H222" i="1" a="1"/>
  <c r="H222" i="1" s="1"/>
  <c r="H223" i="1" a="1"/>
  <c r="H223" i="1" s="1"/>
  <c r="H224" i="1" a="1"/>
  <c r="H224" i="1" s="1"/>
  <c r="H225" i="1" a="1"/>
  <c r="H225" i="1" s="1"/>
  <c r="H226" i="1" a="1"/>
  <c r="H226" i="1" s="1"/>
  <c r="H227" i="1" a="1"/>
  <c r="H227" i="1" s="1"/>
  <c r="H228" i="1" a="1"/>
  <c r="H228" i="1" s="1"/>
  <c r="H229" i="1" a="1"/>
  <c r="H229" i="1" s="1"/>
  <c r="H230" i="1" a="1"/>
  <c r="H230" i="1" s="1"/>
  <c r="H231" i="1" a="1"/>
  <c r="H231" i="1" s="1"/>
  <c r="H232" i="1" a="1"/>
  <c r="H232" i="1" s="1"/>
  <c r="H233" i="1" a="1"/>
  <c r="H233" i="1" s="1"/>
  <c r="H234" i="1" a="1"/>
  <c r="H234" i="1" s="1"/>
  <c r="H235" i="1" a="1"/>
  <c r="H235" i="1" s="1"/>
  <c r="H236" i="1" a="1"/>
  <c r="H236" i="1" s="1"/>
  <c r="H237" i="1" a="1"/>
  <c r="H237" i="1" s="1"/>
  <c r="H238" i="1" a="1"/>
  <c r="H238" i="1" s="1"/>
  <c r="H239" i="1" a="1"/>
  <c r="H239" i="1" s="1"/>
  <c r="H240" i="1" a="1"/>
  <c r="H240" i="1" s="1"/>
  <c r="H241" i="1" a="1"/>
  <c r="H241" i="1" s="1"/>
  <c r="H242" i="1" a="1"/>
  <c r="H242" i="1" s="1"/>
  <c r="H243" i="1" a="1"/>
  <c r="H243" i="1" s="1"/>
  <c r="H244" i="1" a="1"/>
  <c r="H244" i="1" s="1"/>
  <c r="H245" i="1" a="1"/>
  <c r="H245" i="1" s="1"/>
  <c r="H246" i="1" a="1"/>
  <c r="H246" i="1" s="1"/>
  <c r="H247" i="1" a="1"/>
  <c r="H247" i="1" s="1"/>
  <c r="H248" i="1" a="1"/>
  <c r="H248" i="1" s="1"/>
  <c r="H249" i="1" a="1"/>
  <c r="H249" i="1" s="1"/>
  <c r="H250" i="1" a="1"/>
  <c r="H250" i="1" s="1"/>
  <c r="H251" i="1" a="1"/>
  <c r="H251" i="1" s="1"/>
  <c r="H252" i="1" a="1"/>
  <c r="H252" i="1" s="1"/>
  <c r="H253" i="1" a="1"/>
  <c r="H253" i="1" s="1"/>
  <c r="H254" i="1" a="1"/>
  <c r="H254" i="1" s="1"/>
  <c r="H255" i="1" a="1"/>
  <c r="H255" i="1" s="1"/>
  <c r="H256" i="1" a="1"/>
  <c r="H256" i="1" s="1"/>
  <c r="H257" i="1" a="1"/>
  <c r="H257" i="1" s="1"/>
  <c r="H258" i="1" a="1"/>
  <c r="H258" i="1" s="1"/>
  <c r="H259" i="1" a="1"/>
  <c r="H259" i="1" s="1"/>
  <c r="H260" i="1" a="1"/>
  <c r="H260" i="1" s="1"/>
  <c r="H261" i="1" a="1"/>
  <c r="H261" i="1" s="1"/>
  <c r="H262" i="1" a="1"/>
  <c r="H262" i="1" s="1"/>
  <c r="H263" i="1" a="1"/>
  <c r="H263" i="1" s="1"/>
  <c r="H264" i="1" a="1"/>
  <c r="H264" i="1" s="1"/>
  <c r="H265" i="1" a="1"/>
  <c r="H265" i="1" s="1"/>
  <c r="H266" i="1" a="1"/>
  <c r="H266" i="1" s="1"/>
  <c r="H267" i="1" a="1"/>
  <c r="H267" i="1" s="1"/>
  <c r="H268" i="1" a="1"/>
  <c r="H268" i="1" s="1"/>
  <c r="H269" i="1" a="1"/>
  <c r="H269" i="1" s="1"/>
  <c r="H270" i="1" a="1"/>
  <c r="H270" i="1" s="1"/>
  <c r="H271" i="1" a="1"/>
  <c r="H271" i="1" s="1"/>
  <c r="H272" i="1" a="1"/>
  <c r="H272" i="1" s="1"/>
  <c r="H273" i="1" a="1"/>
  <c r="H273" i="1" s="1"/>
  <c r="H274" i="1" a="1"/>
  <c r="H274" i="1" s="1"/>
  <c r="H275" i="1" a="1"/>
  <c r="H275" i="1" s="1"/>
  <c r="H276" i="1" a="1"/>
  <c r="H276" i="1" s="1"/>
  <c r="H277" i="1" a="1"/>
  <c r="H277" i="1" s="1"/>
  <c r="H278" i="1" a="1"/>
  <c r="H278" i="1" s="1"/>
  <c r="H279" i="1" a="1"/>
  <c r="H279" i="1" s="1"/>
  <c r="H280" i="1" a="1"/>
  <c r="H280" i="1" s="1"/>
  <c r="H281" i="1" a="1"/>
  <c r="H281" i="1" s="1"/>
  <c r="H282" i="1" a="1"/>
  <c r="H282" i="1" s="1"/>
  <c r="H283" i="1" a="1"/>
  <c r="H283" i="1" s="1"/>
  <c r="H284" i="1" a="1"/>
  <c r="H284" i="1" s="1"/>
  <c r="H285" i="1" a="1"/>
  <c r="H285" i="1" s="1"/>
  <c r="H286" i="1" a="1"/>
  <c r="H286" i="1" s="1"/>
  <c r="H287" i="1" a="1"/>
  <c r="H287" i="1" s="1"/>
  <c r="H288" i="1" a="1"/>
  <c r="H288" i="1" s="1"/>
  <c r="H289" i="1" a="1"/>
  <c r="H289" i="1" s="1"/>
  <c r="H290" i="1" a="1"/>
  <c r="H290" i="1" s="1"/>
  <c r="H291" i="1" a="1"/>
  <c r="H291" i="1" s="1"/>
  <c r="H292" i="1" a="1"/>
  <c r="H292" i="1" s="1"/>
  <c r="H293" i="1" a="1"/>
  <c r="H293" i="1" s="1"/>
  <c r="H294" i="1" a="1"/>
  <c r="H294" i="1" s="1"/>
  <c r="H295" i="1" a="1"/>
  <c r="H295" i="1" s="1"/>
  <c r="H296" i="1" a="1"/>
  <c r="H296" i="1" s="1"/>
  <c r="H297" i="1" a="1"/>
  <c r="H297" i="1" s="1"/>
  <c r="H298" i="1" a="1"/>
  <c r="H298" i="1" s="1"/>
  <c r="H299" i="1" a="1"/>
  <c r="H299" i="1" s="1"/>
  <c r="H300" i="1" a="1"/>
  <c r="H300" i="1" s="1"/>
  <c r="H301" i="1" a="1"/>
  <c r="H301" i="1" s="1"/>
  <c r="H302" i="1" a="1"/>
  <c r="H302" i="1" s="1"/>
  <c r="H303" i="1" a="1"/>
  <c r="H303" i="1" s="1"/>
  <c r="H304" i="1" a="1"/>
  <c r="H304" i="1" s="1"/>
  <c r="H305" i="1" a="1"/>
  <c r="H305" i="1" s="1"/>
  <c r="H306" i="1" a="1"/>
  <c r="H306" i="1" s="1"/>
  <c r="H307" i="1" a="1"/>
  <c r="H307" i="1" s="1"/>
  <c r="H308" i="1" a="1"/>
  <c r="H308" i="1" s="1"/>
  <c r="H309" i="1" a="1"/>
  <c r="H309" i="1" s="1"/>
  <c r="H310" i="1" a="1"/>
  <c r="H310" i="1" s="1"/>
  <c r="H311" i="1" a="1"/>
  <c r="H311" i="1" s="1"/>
  <c r="H312" i="1" a="1"/>
  <c r="H312" i="1" s="1"/>
  <c r="H313" i="1" a="1"/>
  <c r="H313" i="1" s="1"/>
  <c r="H314" i="1" a="1"/>
  <c r="H314" i="1" s="1"/>
  <c r="H315" i="1" a="1"/>
  <c r="H315" i="1" s="1"/>
  <c r="H316" i="1" a="1"/>
  <c r="H316" i="1" s="1"/>
  <c r="H317" i="1" a="1"/>
  <c r="H317" i="1" s="1"/>
  <c r="H318" i="1" a="1"/>
  <c r="H318" i="1" s="1"/>
  <c r="H319" i="1" a="1"/>
  <c r="H319" i="1" s="1"/>
  <c r="H320" i="1" a="1"/>
  <c r="H320" i="1" s="1"/>
  <c r="H321" i="1" a="1"/>
  <c r="H321" i="1" s="1"/>
  <c r="H322" i="1" a="1"/>
  <c r="H322" i="1" s="1"/>
  <c r="H323" i="1" a="1"/>
  <c r="H323" i="1" s="1"/>
  <c r="H324" i="1" a="1"/>
  <c r="H324" i="1" s="1"/>
  <c r="H325" i="1" a="1"/>
  <c r="H325" i="1" s="1"/>
  <c r="H326" i="1" a="1"/>
  <c r="H326" i="1" s="1"/>
  <c r="H327" i="1" a="1"/>
  <c r="H327" i="1" s="1"/>
  <c r="H328" i="1" a="1"/>
  <c r="H328" i="1" s="1"/>
  <c r="H329" i="1" a="1"/>
  <c r="H329" i="1" s="1"/>
  <c r="H330" i="1" a="1"/>
  <c r="H330" i="1" s="1"/>
  <c r="H331" i="1" a="1"/>
  <c r="H331" i="1" s="1"/>
  <c r="H332" i="1" a="1"/>
  <c r="H332" i="1" s="1"/>
  <c r="H333" i="1" a="1"/>
  <c r="H333" i="1" s="1"/>
  <c r="H334" i="1" a="1"/>
  <c r="H334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</calcChain>
</file>

<file path=xl/sharedStrings.xml><?xml version="1.0" encoding="utf-8"?>
<sst xmlns="http://schemas.openxmlformats.org/spreadsheetml/2006/main" count="725" uniqueCount="552">
  <si>
    <t>IPC80</t>
  </si>
  <si>
    <t>IPC170</t>
  </si>
  <si>
    <t>IPCT01</t>
  </si>
  <si>
    <t>201212151650</t>
  </si>
  <si>
    <t>IPCT01-EN-ONVIF</t>
  </si>
  <si>
    <t>IPC-HDW2320RP-ZS</t>
  </si>
  <si>
    <t>IPC-HDBW2320RP-ZAS</t>
  </si>
  <si>
    <t>IPC-HFW1320SP-0360B-S3</t>
  </si>
  <si>
    <t>IPC-K35</t>
  </si>
  <si>
    <t>IPC-EBW8600</t>
  </si>
  <si>
    <t>IPC-EBW81200</t>
  </si>
  <si>
    <t>IPC-HFW8331EP-Z</t>
  </si>
  <si>
    <t>IPC-HFW81230EP-Z</t>
  </si>
  <si>
    <t>IPC-HFW5231EP-Z</t>
  </si>
  <si>
    <t>IPC-HFW4231EP-S-0360B</t>
  </si>
  <si>
    <t>IPC-HFW4431EP-S</t>
  </si>
  <si>
    <t>IPC-HDBW5431RP-Z-S2</t>
  </si>
  <si>
    <t>IPC-HDBW4431EP-AS_2.8MM</t>
  </si>
  <si>
    <t>IPC-HDBW4421EP-0360B</t>
  </si>
  <si>
    <t>IPC-HF5431E</t>
  </si>
  <si>
    <t>IPC-HF5231E</t>
  </si>
  <si>
    <t>IPC-HDBW4221F-AS 2.8MM</t>
  </si>
  <si>
    <t>IPC-HDBW4220F 2.8MM</t>
  </si>
  <si>
    <t>IPC-HDBW4221F-AS 3.6MM</t>
  </si>
  <si>
    <t>IPC-HDBW8630EP-Z</t>
  </si>
  <si>
    <t>IPC-HDBW5231R-Z</t>
  </si>
  <si>
    <t>IPC-HDBW4231E-AS_2.8MM</t>
  </si>
  <si>
    <t>IPC-HDBW81200E-Z</t>
  </si>
  <si>
    <t>0111363101 + 0111363102</t>
  </si>
  <si>
    <t>IPC-HDBW81230EP-Z</t>
  </si>
  <si>
    <t>IPC-HFW1320SP-W-0280B</t>
  </si>
  <si>
    <t>IPC-HDW5231RP-Z</t>
  </si>
  <si>
    <t>IPC-EB5400P</t>
  </si>
  <si>
    <t>IPC-HUM8230-L1-0280B</t>
  </si>
  <si>
    <t>IPC-HDBW1320E-W-0280B</t>
  </si>
  <si>
    <t>IPC-HDW5431RP-Z</t>
  </si>
  <si>
    <t>IPC-HDB4231C-AS_2,8MM</t>
  </si>
  <si>
    <t>IPC-HDB4231C-AS</t>
  </si>
  <si>
    <t>IPC-HDBW8331EP-Z</t>
  </si>
  <si>
    <t>IPC-HDBW4431FP-AS-0280B</t>
  </si>
  <si>
    <t>IPC-EBW81230P</t>
  </si>
  <si>
    <t>IPC-HDBW4421EP 2.8MM</t>
  </si>
  <si>
    <t>IPC-PFW8601-A180-H-E3-AC24V</t>
  </si>
  <si>
    <t>IPC-HFW5431EP-ZE</t>
  </si>
  <si>
    <t>IPC-HFW2431RP-ZS-IRE6</t>
  </si>
  <si>
    <t>IPC-HFW2231RP-ZS-IRE6</t>
  </si>
  <si>
    <t>IPC-HDBW2431RP-ZS</t>
  </si>
  <si>
    <t>IPC-HDBW1431EP-S 2.8MM</t>
  </si>
  <si>
    <t>IPC-K35A</t>
  </si>
  <si>
    <t>IPC-HF8232F</t>
  </si>
  <si>
    <t>IPC-EBW8630-IVC</t>
  </si>
  <si>
    <t>IPC-HDBW4231F-AS_2.8MM</t>
  </si>
  <si>
    <t>IPC-HDBW4231FP-M_2.8MM</t>
  </si>
  <si>
    <t>IPC-HDBW1431EP-0280B</t>
  </si>
  <si>
    <t>IPC-HDBW4231FP-M12-0280B</t>
  </si>
  <si>
    <t>IPC-HFW5231EP-ZE_OLD</t>
  </si>
  <si>
    <t>IPC-HDBW1230EP-0280B</t>
  </si>
  <si>
    <t>IPC-HFW2231RP-VFS-IRE6</t>
  </si>
  <si>
    <t>IPC-HDBW4231FP-AS_3.6MM</t>
  </si>
  <si>
    <t>IPC-HFW5831EP-ZE_OLD</t>
  </si>
  <si>
    <t>IPC-HFW5431EP-Z5E</t>
  </si>
  <si>
    <t>IPC-HDW8341XP-3D</t>
  </si>
  <si>
    <t>IPC-HFW5831E-ZE-2712</t>
  </si>
  <si>
    <t>IPC-HFW5231EP-ZE</t>
  </si>
  <si>
    <t>IPC-HDBW5231EP-ZE</t>
  </si>
  <si>
    <t>IPC-HDBW5431EP-ZE</t>
  </si>
  <si>
    <t>IPC-HDBW2531RP-ZS</t>
  </si>
  <si>
    <t>IPC-HFW2531TP-ZS</t>
  </si>
  <si>
    <t>IPC-HF5231EP-E</t>
  </si>
  <si>
    <t>IPC-PDBW8800-A180-H-E4-AC24V</t>
  </si>
  <si>
    <t>IPC-HFW8630E-ZEH</t>
  </si>
  <si>
    <t>IPC-HDBW81230E-ZEH</t>
  </si>
  <si>
    <t>IPC-HDBW8331E-ZEH</t>
  </si>
  <si>
    <t>IPC-HDBW8630EP-ZEH</t>
  </si>
  <si>
    <t>IPC-HFW81230EP-ZEH</t>
  </si>
  <si>
    <t>IPC-HFW8331E-ZEH</t>
  </si>
  <si>
    <t>IPC-HFW5631E-Z5E-0735</t>
  </si>
  <si>
    <t>IPC-HFW1531SP-0360B</t>
  </si>
  <si>
    <t>IPC-HDBW1531EP-0280B</t>
  </si>
  <si>
    <t>IPC-HFW4231EP-SE</t>
  </si>
  <si>
    <t>IPC-HFW4431EP-SE</t>
  </si>
  <si>
    <t>IPC-HDBW4231EP-ASE-0360B</t>
  </si>
  <si>
    <t>IPC-HDBW4431EP-ASE-0280B</t>
  </si>
  <si>
    <t>IPC-HDBW5631EP-ZE</t>
  </si>
  <si>
    <t>IPC-EB5500P</t>
  </si>
  <si>
    <t>IPC-HFW2431TP-ZS-27135</t>
  </si>
  <si>
    <t>IPC-HFW2231TP-ZS-27135</t>
  </si>
  <si>
    <t>IPC-HDB4431CP-AS-0280B</t>
  </si>
  <si>
    <t>IPC-HFW8242E-Z4FD-IRA-LED</t>
  </si>
  <si>
    <t>IPC-HFW5231EP-Z5E</t>
  </si>
  <si>
    <t>IPC-HF8630FP-E</t>
  </si>
  <si>
    <t>IPC-A35P_X</t>
  </si>
  <si>
    <t/>
  </si>
  <si>
    <t>IPC-EB5531</t>
  </si>
  <si>
    <t>IPC-HFW1320SP-0360B-S3_X</t>
  </si>
  <si>
    <t>IPC-HDBW4431EP-AS_2.8MM_X</t>
  </si>
  <si>
    <t>IPC-PFW8800-A180-H-E4-AC24V</t>
  </si>
  <si>
    <t>IPC-EBW81230P_X</t>
  </si>
  <si>
    <t>IPC-EB5400P_X</t>
  </si>
  <si>
    <t>IPC-HDBW4831E-ASE-0400B</t>
  </si>
  <si>
    <t>IPC-HFW2231RP-ZS-IRE6_X</t>
  </si>
  <si>
    <t>IPC-HDBW1320EP-W-0280B_X</t>
  </si>
  <si>
    <t>IPC-HFW5231EP-Z_X</t>
  </si>
  <si>
    <t>IPC-HDBW5831R-ZE-2712</t>
  </si>
  <si>
    <t>IPC-HDBW5631R-ZE-27135</t>
  </si>
  <si>
    <t>IPC-HUM8231-E1</t>
  </si>
  <si>
    <t>IPC-HDBW8242E-Z4FD</t>
  </si>
  <si>
    <t>IPC-A22P</t>
  </si>
  <si>
    <t>IPC-HDW1431SP-0280B</t>
  </si>
  <si>
    <t>IPC-HDBW1320EP-W-0360B</t>
  </si>
  <si>
    <t>IPC-HFW1431SP-0360B</t>
  </si>
  <si>
    <t>IPC-HDBW4631E-ASE-0280B</t>
  </si>
  <si>
    <t>IPC-HFW1230SP-0360B</t>
  </si>
  <si>
    <t>IPC-HFW5541T-ASE-0280B</t>
  </si>
  <si>
    <t>IPC-HDBW5241R-ASE-0360B</t>
  </si>
  <si>
    <t>IPC-HDBW5541R-ASE-0280B</t>
  </si>
  <si>
    <t>IPC-HDBW1431EP-S 3.6MM</t>
  </si>
  <si>
    <t>IPC-HFW5231EP-Z12E</t>
  </si>
  <si>
    <t>IPC-HDBW81230EP-ZH</t>
  </si>
  <si>
    <t>IPC-HFW1435S-W-0360B</t>
  </si>
  <si>
    <t>IPC-HUM8231-L1-0280B</t>
  </si>
  <si>
    <t>IPC-HF5241E-E</t>
  </si>
  <si>
    <t>IPC-HFW5241E-Z5E-0735</t>
  </si>
  <si>
    <t>IPC-HDBW5241E-Z5E-0735-DC12AC2</t>
  </si>
  <si>
    <t>IPC-HFW5541E-Z5E-0735</t>
  </si>
  <si>
    <t>IPC-HDBW2431E-S-0360B-S2</t>
  </si>
  <si>
    <t>IPC-HDW4231EM-ASE</t>
  </si>
  <si>
    <t>IPC-HFW5831E-Z5E-0735</t>
  </si>
  <si>
    <t>IPC-HF5431EP-E</t>
  </si>
  <si>
    <t>IPC-HFW5442E-ZE-2712</t>
  </si>
  <si>
    <t>IPC-HDBW5442R-ASE-0280B</t>
  </si>
  <si>
    <t>IPC-HDBW5442E-ZE-2712-DC12AC24</t>
  </si>
  <si>
    <t>IPC-HDW5241H-AS-PV-0280</t>
  </si>
  <si>
    <t>IPC-HFW3241E-AS-0280B</t>
  </si>
  <si>
    <t>IPC-HFW3441E-AS-0280B</t>
  </si>
  <si>
    <t>IPC-HFW3541E-AS-0280B</t>
  </si>
  <si>
    <t>IPC-HFW3441T-ZAS-27135</t>
  </si>
  <si>
    <t>IPC-HFW3541T-ZAS-27135</t>
  </si>
  <si>
    <t>IPC-HDBW3441E-AS-0280B</t>
  </si>
  <si>
    <t>IPC-HDBW3441R-ZAS-27135</t>
  </si>
  <si>
    <t>IPC-HDBW5241E-ZE-27135-BLACK</t>
  </si>
  <si>
    <t>IPC-HFW5241E-ZE-27135-BLACK</t>
  </si>
  <si>
    <t>IPC-HFW5241T-ASE-0280B-BLACK</t>
  </si>
  <si>
    <t>IPC-HDBW5241R-ASE-0280B-BLACK</t>
  </si>
  <si>
    <t>IPC-PDBW8802-A180-H-E4-AC24V</t>
  </si>
  <si>
    <t>IPC-HDBW5231E-Z5E</t>
  </si>
  <si>
    <t>IPC-HF5442E-E</t>
  </si>
  <si>
    <t>IPC-PFW8802-A180-H-E4-AC24V</t>
  </si>
  <si>
    <t>IPC-HDBW1435E-W-0280B-S2</t>
  </si>
  <si>
    <t>IPC-HDW8341X-3D-0280B-S2</t>
  </si>
  <si>
    <t>IPC-HDBW2231E-S-0360B-S2</t>
  </si>
  <si>
    <t>IPC-EBW81242</t>
  </si>
  <si>
    <t>IPC-HFW3249E-AS-LED-0360B</t>
  </si>
  <si>
    <t>IPC-HFW3449E-AS-LED-0360B</t>
  </si>
  <si>
    <t>IPC-HFW3549E-AS-LED-0360B</t>
  </si>
  <si>
    <t>IPC-MBW4231-AS</t>
  </si>
  <si>
    <t>IPC-HDW3241TM-AS-0280B</t>
  </si>
  <si>
    <t>IPC-HFW5241E-Z12E-5364</t>
  </si>
  <si>
    <t>IPC-HFW5631E-ZE-27135</t>
  </si>
  <si>
    <t>IPC-EB5541-AS</t>
  </si>
  <si>
    <t>IPC-EW5541-AS</t>
  </si>
  <si>
    <t>IPC-HFW4230M-4G-AS-I2</t>
  </si>
  <si>
    <t>IPC-HF5541E-E</t>
  </si>
  <si>
    <t>IPC-HDW2231T-ZS-27135-S2</t>
  </si>
  <si>
    <t>IPC-HUM4231-0280B-S2</t>
  </si>
  <si>
    <t>IPC-HDW3249TM-AS-LED-0280B</t>
  </si>
  <si>
    <t>IPC-HDW3549TM-AS-LED-0280B</t>
  </si>
  <si>
    <t>IPC-HDBW5249R-ASE-NI-0360B</t>
  </si>
  <si>
    <t>IPC-HFW5541E-ZE-27135_X</t>
  </si>
  <si>
    <t>IPC-HFW5831E-ZE-2712_X</t>
  </si>
  <si>
    <t>IPC-HFW3549E-AS-LED-0280B</t>
  </si>
  <si>
    <t>IPC-HFW3841T-ZAS-27135</t>
  </si>
  <si>
    <t>IPC-HDW5541TM-ASE-0280B</t>
  </si>
  <si>
    <t>IPC-HDW3249H-AS-PV-0280B</t>
  </si>
  <si>
    <t>IPC-HDW2439T-AS-LED-0280B-S2</t>
  </si>
  <si>
    <t>IPC-HDBW3541F-AS-M-0280B</t>
  </si>
  <si>
    <t>IPC-HDBW71242H-Z</t>
  </si>
  <si>
    <t>IPC-HCBW8442-0250B</t>
  </si>
  <si>
    <t>IPC-HDBW3241F-AS-M-0280B</t>
  </si>
  <si>
    <t>IPC-HDBW5241F-M-SA-0360B</t>
  </si>
  <si>
    <t>IPC-HFW5442T-ASE-0360B</t>
  </si>
  <si>
    <t>IPC-HFW5442T-ASE-0600B</t>
  </si>
  <si>
    <t>IPC-EBW81242-AS-S2</t>
  </si>
  <si>
    <t>IPC-PFW8840-A180</t>
  </si>
  <si>
    <t>IPC-HDBW3241E-AS-0280B_X</t>
  </si>
  <si>
    <t>IPC-HDW5442T-ZE-2712</t>
  </si>
  <si>
    <t>IPC-HDW2531TM-AS-0280B-S2</t>
  </si>
  <si>
    <t>IPC-HDW8441XP-3D-0280B</t>
  </si>
  <si>
    <t>IPC-HUM4231SP-L4-0280B-S3</t>
  </si>
  <si>
    <t>IPC-HDBW2320RP-ZS</t>
  </si>
  <si>
    <t>IPC-HFW2320RP-ZS-IRE6</t>
  </si>
  <si>
    <t>IPC-A35P</t>
  </si>
  <si>
    <t>IPC-HFW5431EP-Z-S2</t>
  </si>
  <si>
    <t>IPC-HDW2320RP-Z</t>
  </si>
  <si>
    <t>IPC-HDBW4830EP-AS</t>
  </si>
  <si>
    <t>IPC-HUM8230P-E1</t>
  </si>
  <si>
    <t>IPC-HFW1431SP-0280B</t>
  </si>
  <si>
    <t>IPC-HFW2431S-S-0360B-S2</t>
  </si>
  <si>
    <t>IPC-HFW1235S-W-0280B-S2</t>
  </si>
  <si>
    <t>IPC-HFW3549T1-AS-PV-0280B_X</t>
  </si>
  <si>
    <t>IPC-HDBW5831E-Z5E-0735</t>
  </si>
  <si>
    <t>IPC-HFW3849T1-AS-PV-S3</t>
  </si>
  <si>
    <t>IPC-HFW2431T-ZS-27135-S2X</t>
  </si>
  <si>
    <t>IPC-HFW2439S-SA-LED-0280B-S2X</t>
  </si>
  <si>
    <t>IPC-HDBW1320EP-0280B</t>
  </si>
  <si>
    <t>IPC-HDBW2231RP-ZS</t>
  </si>
  <si>
    <t>IPC-HFW5442T-ASE-0280B</t>
  </si>
  <si>
    <t>IPC-HFW5449T-ASE-NI-0360B</t>
  </si>
  <si>
    <t>IPC-HDBW1235E-W-0280B-S2</t>
  </si>
  <si>
    <t>IPC-HDW2239T-AS-LED-0280B-S2</t>
  </si>
  <si>
    <t>IPC-HDBW5842H-ZHE-S2</t>
  </si>
  <si>
    <t>IPC-HDW5431RP-ZE</t>
  </si>
  <si>
    <t>IPC-HUM8231-E2</t>
  </si>
  <si>
    <t>IPC-HFW1435S-W-0280B-S2</t>
  </si>
  <si>
    <t>IPC-HFW3549T1-AS-PV-0280B</t>
  </si>
  <si>
    <t>IPC-HFW3841E-AS-0280B</t>
  </si>
  <si>
    <t>IPC-HFW2439S-SA-LED-0280B-S2</t>
  </si>
  <si>
    <t>IPC-HDW2231T-AS-0280B-S2</t>
  </si>
  <si>
    <t>IPC-HDW2431T-ZS-27135-S2</t>
  </si>
  <si>
    <t>IPC-HUM8231-L4-0280B</t>
  </si>
  <si>
    <t>IPC-HDBW5449R-ASE-NI-0360B</t>
  </si>
  <si>
    <t>IPC-HDW3549H-AS-PV-0280B-S3</t>
  </si>
  <si>
    <t>IPC-HFW3549T1P-AS-PV-0280B-S3</t>
  </si>
  <si>
    <t>IPC-HFW2531T-ZS-27135-S2</t>
  </si>
  <si>
    <t>IPC-HFW3249T1-AS-PV-0280B</t>
  </si>
  <si>
    <t>IPC-HFW5241T-ASE-0280B</t>
  </si>
  <si>
    <t>IPC-HDBW3541E-AS-0280B</t>
  </si>
  <si>
    <t>IPC-HDW3549H-AS-PV-0280B</t>
  </si>
  <si>
    <t>IPC-HDBW5541E-ZE-27135-DC12AC2</t>
  </si>
  <si>
    <t>IPC-HDBW3841R-ZAS-27135</t>
  </si>
  <si>
    <t>IPC-HDBW5241R-ASE-0280B</t>
  </si>
  <si>
    <t>IPC-HDBW3541R-ZAS-27135</t>
  </si>
  <si>
    <t>IPC-HDBW3841E-AS-0280B</t>
  </si>
  <si>
    <t>IPC-HDBW5241E-ZE-27135-DC12AC2</t>
  </si>
  <si>
    <t>IPC-HFW5249T-ASE-NI-0360B</t>
  </si>
  <si>
    <t>IPC-HFW2239S-SA-LED-0280B-S2</t>
  </si>
  <si>
    <t>IPC-HFW5241E-ZE-27135</t>
  </si>
  <si>
    <t>IPC-HFW3241T-ZAS-27135</t>
  </si>
  <si>
    <t>IPC-HFW2531S-S-0280B-S2</t>
  </si>
  <si>
    <t>IPC-HDBW2531E-S-0280B-S2</t>
  </si>
  <si>
    <t>IPC-HDBW3241E-AS-0280B</t>
  </si>
  <si>
    <t>IPC-HDBW2531R-ZS-27135-S2</t>
  </si>
  <si>
    <t>IPC-HDBW3241R-ZAS-27135</t>
  </si>
  <si>
    <t>IPC-HDBW2431E-S-0280B-S2</t>
  </si>
  <si>
    <t>IPC-HFW2431S-S-0280B-S2</t>
  </si>
  <si>
    <t>IPC-HFW2231T-ZS-27135-S2</t>
  </si>
  <si>
    <t>IPC-HFW5541E-ZE-27135</t>
  </si>
  <si>
    <t>IPC-HDBW2231R-ZS-27135-S2</t>
  </si>
  <si>
    <t>IPC-HFW2231S-S-0280B-S2</t>
  </si>
  <si>
    <t>IPC-HDBW2431R-ZS-27135-S2</t>
  </si>
  <si>
    <t>IPC-HDBW2231E-S-0280B-S2</t>
  </si>
  <si>
    <t>IPC-HFW2431T-ZS-27135-S2</t>
  </si>
  <si>
    <t>IPC-HDBW8232E-ZEH</t>
  </si>
  <si>
    <t>IPC-HFW8241E-Z-27135</t>
  </si>
  <si>
    <t>IPC-HDBW4231E-ASE-0280B</t>
  </si>
  <si>
    <t>IPC-HF8835F</t>
  </si>
  <si>
    <t>IPC-CT1C20-0280B</t>
  </si>
  <si>
    <t>IPC-HDBW7442H-Z-2712F-DC12AC24V</t>
  </si>
  <si>
    <t>IPC-HFW3449T1-AS-PV-0360B-S3</t>
  </si>
  <si>
    <t>IPC-CB2C40-ZS-2812 (Turkey)</t>
  </si>
  <si>
    <t>IPC-HDW3441T-ZAS-27135</t>
  </si>
  <si>
    <t>IPC-HDBW5241F-M12-SA-0280B</t>
  </si>
  <si>
    <t>IPC-HDBW8331E-ZH</t>
  </si>
  <si>
    <t>IPC-HDBW1531E-S-0360B</t>
  </si>
  <si>
    <t>IPC-HDW3241T-ZAS-27135</t>
  </si>
  <si>
    <t>IPC-HUM8431-L1-0280B</t>
  </si>
  <si>
    <t>IPC-HFW81230E-ZEH</t>
  </si>
  <si>
    <t>IPC-HFW3841T-ZAS-27135 (Turkey)</t>
  </si>
  <si>
    <t>IPC-HDW3541T-ZAS-27135</t>
  </si>
  <si>
    <t>IPC-HFW2531S-S-0360B-S2</t>
  </si>
  <si>
    <t>IPC-HDW2531T-AS-0280B-S2</t>
  </si>
  <si>
    <t>IPC-HDBW4431E-ASE-0280B</t>
  </si>
  <si>
    <t>IPC-HFW7442H-Z-2712F-DC12AC24V</t>
  </si>
  <si>
    <t>IPC-HDBW2531E-S-0360B-S2</t>
  </si>
  <si>
    <t>IPC-HDBW5541E-ZE-27135-DC12AC24V</t>
  </si>
  <si>
    <t>IPC-HDBW1230DE-SW-0360B</t>
  </si>
  <si>
    <t>IPC-HDW5831R-ZE-2712</t>
  </si>
  <si>
    <t>IPC-CB2C20-ZS-2812 (Turkey)</t>
  </si>
  <si>
    <t>IPC-HDW1431S-0280B</t>
  </si>
  <si>
    <t>IPC-HDW2531T-AS-0360B-S2</t>
  </si>
  <si>
    <t>IPC-HDW2231R-ZS-27135</t>
  </si>
  <si>
    <t>IPC-HFW5541E-SE-0280B</t>
  </si>
  <si>
    <t>IPC-HFW5431E-ZE-27135</t>
  </si>
  <si>
    <t>IPC-HDW4231EM-ASE-0280B</t>
  </si>
  <si>
    <t>IPC-HF8241F</t>
  </si>
  <si>
    <t>IPC-HFW2831T-ZAS-3711 (Turkey)</t>
  </si>
  <si>
    <t>IPC-HDBW2231R-ZS-27135</t>
  </si>
  <si>
    <t>IPC-D2B40-0280B</t>
  </si>
  <si>
    <t>IPC-HDBW2531R-ZS-27135</t>
  </si>
  <si>
    <t>IPC-HDBW5442E-ZE-2712-DC12AC24V</t>
  </si>
  <si>
    <t>IPC-HFW7442H-Z4-0832-DC12AC24V</t>
  </si>
  <si>
    <t>IPC-PF83230-A180-H-E4-0450B-DC36V</t>
  </si>
  <si>
    <t>IPC-B1B40-0280B</t>
  </si>
  <si>
    <t>IPC-HDBW8231E-ZEH</t>
  </si>
  <si>
    <t>IPC-HFW3841T-ZS-27135</t>
  </si>
  <si>
    <t>IPC-HDW4631EM-ASE-0360B</t>
  </si>
  <si>
    <t>IPC-HDBW7842H-Z-2712F-DC12AC24V</t>
  </si>
  <si>
    <t>IPC-HFW5541T-ASE-0360B</t>
  </si>
  <si>
    <t>IPC-HDBW1531E-0360B</t>
  </si>
  <si>
    <t>IPC-HDBW8331E-ZHE-0735</t>
  </si>
  <si>
    <t>IPC-HDBW5431E-Z5E-0735</t>
  </si>
  <si>
    <t>IPC-HFW3449T1-AS-PV-0280B-S3</t>
  </si>
  <si>
    <t>IPC-HDBW5442E-ZE-2712-DC12AC24V (Turkey)</t>
  </si>
  <si>
    <t>IPC-HDBW5541R-ASE-0360B</t>
  </si>
  <si>
    <t>IPC-PDBW5831-B360-E4-2712</t>
  </si>
  <si>
    <t>IPC-HFW4431E-SE-0360B</t>
  </si>
  <si>
    <t>IPC-HDW4431EM-ASE-0360B</t>
  </si>
  <si>
    <t>IPC-HF7442F-FR</t>
  </si>
  <si>
    <t>IPC-HFW1230S-0280B-BLACK</t>
  </si>
  <si>
    <t>IPC-HFW2431T-ZS-27135</t>
  </si>
  <si>
    <t>IPC-HDBW81230E-ZH</t>
  </si>
  <si>
    <t>IPC-HFW1435S-W-0280B</t>
  </si>
  <si>
    <t>IPC-HFW4431S-0280B</t>
  </si>
  <si>
    <t>IPC-HDB4431C-AS-0280B</t>
  </si>
  <si>
    <t>IPC-HFW1230S-0360B</t>
  </si>
  <si>
    <t>IPC-HDW2231TM-AS-0280B-S2</t>
  </si>
  <si>
    <t>IPC-HDW8341X-BV-3D-0360B</t>
  </si>
  <si>
    <t>IPC-HDW2831TM-AS-0280B-S2</t>
  </si>
  <si>
    <t>IPC-HFW3841E-SA-0280B</t>
  </si>
  <si>
    <t>IPC-HFW8231E-Z5H-0735</t>
  </si>
  <si>
    <t>IPC-HFW5231E-Z12E-5364</t>
  </si>
  <si>
    <t>IPC-HFW5231E-Z5E-0735</t>
  </si>
  <si>
    <t>IPC-CT1C40-0280B (Turkey)</t>
  </si>
  <si>
    <t>IPC-HDBW7442H-Z4FR-0832-DC12AC24V</t>
  </si>
  <si>
    <t>IPC-HDW4831EM-ASE-0400B</t>
  </si>
  <si>
    <t>IPC-HDBW5442R-ASE-0280B (Turkey)</t>
  </si>
  <si>
    <t>IPC-HFW1320S-W-0360B</t>
  </si>
  <si>
    <t>IPC-HDBW1230E-S-0360B</t>
  </si>
  <si>
    <t>IPC-HFW4431T-ASE-0360B</t>
  </si>
  <si>
    <t>IPC-HDBW5442R-ASE-0360B</t>
  </si>
  <si>
    <t>IPC-HFW2231S-S-0360B-S2</t>
  </si>
  <si>
    <t>IPC-HF8232F-E</t>
  </si>
  <si>
    <t>IPC-HFW3549T1-AS-PV-0360B</t>
  </si>
  <si>
    <t>IPC-HFW2531T-ZS-27135</t>
  </si>
  <si>
    <t>IPC-HUM8241-L1-0280B</t>
  </si>
  <si>
    <t>IPC-HFW2831T-ZS-27135-S2</t>
  </si>
  <si>
    <t>IPC-CD1C20-0360B</t>
  </si>
  <si>
    <t>IPC-HDBW5241E-Z5E-0735-DC12AC24V</t>
  </si>
  <si>
    <t>IPC-HDW5241TM-ASE-0360B</t>
  </si>
  <si>
    <t>IPC-HDB4231C-AS-0360B</t>
  </si>
  <si>
    <t>IPC-HFW5231E-ZE-27135</t>
  </si>
  <si>
    <t>IPC-HDW3849H-AS-PV-0280B</t>
  </si>
  <si>
    <t>IPC-HFW5241E-SE-0280B</t>
  </si>
  <si>
    <t>IPC-HFW5442E-ZHE-2712</t>
  </si>
  <si>
    <t>IPC-CD1C40-0360B</t>
  </si>
  <si>
    <t>IPC-HDW3841T-ZAS-27135</t>
  </si>
  <si>
    <t>IPC-HFW2831S-S-0360B-S2</t>
  </si>
  <si>
    <t>IPC-HDBW1230E-0280B</t>
  </si>
  <si>
    <t>IPC-HDBW1431E-S-0360B</t>
  </si>
  <si>
    <t>IPC-HDBW4431F-AS-0280B</t>
  </si>
  <si>
    <t>IPC-HDW2831T-ZS-27135-S2</t>
  </si>
  <si>
    <t>IPC-HFW3249E-AS-LED-0280B</t>
  </si>
  <si>
    <t>IPC-HDW5431R-ZE-27135</t>
  </si>
  <si>
    <t>IPC-HFW3841E-AS-0360B</t>
  </si>
  <si>
    <t>IPC-HDW3441TM-AS-0280B</t>
  </si>
  <si>
    <t>IPC-HDBW8241E-Z-27135</t>
  </si>
  <si>
    <t>IPC-HF5231E-E</t>
  </si>
  <si>
    <t>IPC-HDBW5631E-ZE-27135</t>
  </si>
  <si>
    <t>IPC-HDW3541T-ZAS-27135 (Turkey)</t>
  </si>
  <si>
    <t>IPC-HDBW5631E-Z5E-0735</t>
  </si>
  <si>
    <t>IPC-HFW3549T1-AS-PV-0280B-S3</t>
  </si>
  <si>
    <t>IPC-HDBW2431R-ZS-27135-S2 (Turkey)</t>
  </si>
  <si>
    <t>IPC-HFW4831E-SE-0400B</t>
  </si>
  <si>
    <t>IPC-HDBW1430DE-SW-0360B</t>
  </si>
  <si>
    <t>IPC-HDBW1431E-0280B</t>
  </si>
  <si>
    <t>IPC-HFW2231T-ZS-27135</t>
  </si>
  <si>
    <t>IPC-HFW1431S-0360B</t>
  </si>
  <si>
    <t>IPC-HFW3849T1-AS-PV-0280B</t>
  </si>
  <si>
    <t>IPC-HUM4231-0280B</t>
  </si>
  <si>
    <t>IPC-HFW7442H-Z4FR-0832-DC12AC24V</t>
  </si>
  <si>
    <t>IPC-HF7842F</t>
  </si>
  <si>
    <t>IPC-HDW3249H-AS-PV-0360B</t>
  </si>
  <si>
    <t>IPC-HFW5541E-SE-0360B</t>
  </si>
  <si>
    <t>IPC-HDW3449H-AS-PV-0360B-S3</t>
  </si>
  <si>
    <t>IPC-EBW81242-AS-IVC-S2</t>
  </si>
  <si>
    <t>IPC-HDW2431T-AS-0280B-S2</t>
  </si>
  <si>
    <t>IPC-HDBW4239R-ASE-NI-0360B</t>
  </si>
  <si>
    <t>IPC-HFW5241E-SE-0360B</t>
  </si>
  <si>
    <t>IPC-HF81230E-E</t>
  </si>
  <si>
    <t>IPC-HDBW5221E-Z-AC24V</t>
  </si>
  <si>
    <t>IPC-HDBW4431F-M12-0280B</t>
  </si>
  <si>
    <t>IPC-HDW3849H-AS-PV-0360B-S3</t>
  </si>
  <si>
    <t>IPC-HDW3841EM-AS-0280B</t>
  </si>
  <si>
    <t>IPC-HDBW5442E-ZHE-2712-DC12AC24V</t>
  </si>
  <si>
    <t>IPC-HDBW1531E-S-0280B</t>
  </si>
  <si>
    <t>IPC-HDW8341X-3D-0280B</t>
  </si>
  <si>
    <t>IPC-HDBW5241E-ZE-27135-DC12AC24V</t>
  </si>
  <si>
    <t>IPC-HDBW1531E-0280B</t>
  </si>
  <si>
    <t>IPC-HDBW5449R1-ZE-LED-2712</t>
  </si>
  <si>
    <t>IPC-HDBW1431E-0360B</t>
  </si>
  <si>
    <t>IPC-HDW3449H-AS-PV-0280B-S3</t>
  </si>
  <si>
    <t>IPC-HDBW2831R-ZAS-27135-S2</t>
  </si>
  <si>
    <t>IPC-HDW3849H-AS-PV-0280B-S3</t>
  </si>
  <si>
    <t>IPC-HFW81230E-ZH</t>
  </si>
  <si>
    <t>IPC-T1B20-0360B</t>
  </si>
  <si>
    <t>IPC-HDW5442TM-ASE-0280B</t>
  </si>
  <si>
    <t>IPC-HFW3849T1-AS-PV-0360B-S3</t>
  </si>
  <si>
    <t>IPC-HFW3541T-ZAS-27135 (Turkey)</t>
  </si>
  <si>
    <t>IPC-HDBW4231E-ASE-0360B</t>
  </si>
  <si>
    <t>IPC-HDBW5231R-ZE-27135</t>
  </si>
  <si>
    <t>IPC-HF8331F-E</t>
  </si>
  <si>
    <t>IPC-HDW5631R-ZE-27135</t>
  </si>
  <si>
    <t>IPC-HDW5241T-ZE-27135</t>
  </si>
  <si>
    <t>IPC-HFW8231E-ZEH</t>
  </si>
  <si>
    <t>IPC-HDW1531S-0280B</t>
  </si>
  <si>
    <t>IPC-HDBW4231F-AS-0280B</t>
  </si>
  <si>
    <t>IPC-HFW5442E-SE-0280B</t>
  </si>
  <si>
    <t>IPC-HDW2831T-AS-0280B-S2</t>
  </si>
  <si>
    <t>IPC-HDW5541T-ZE-27135</t>
  </si>
  <si>
    <t>IPC-HFS7842-Z-5G-LED-0856</t>
  </si>
  <si>
    <t>IPC-HDW5231R-ZE-27135</t>
  </si>
  <si>
    <t>IPC-HF7442F</t>
  </si>
  <si>
    <t>IPC-HFW4831T-ASE-0280B</t>
  </si>
  <si>
    <t>IPC-HFW3849T1-AS-PV-0280B-S3</t>
  </si>
  <si>
    <t>IPC-B1B40-0360B</t>
  </si>
  <si>
    <t>IPC-HDW4631EM-ASE-0280B</t>
  </si>
  <si>
    <t>IPC-HDW3841TM-AS-0280B</t>
  </si>
  <si>
    <t>IPC-HFW8231E-Z5EH-0735</t>
  </si>
  <si>
    <t>IPC-HDBW8331E-Z5H-0735</t>
  </si>
  <si>
    <t>IPC-HDW4831EM-ASE-0280B</t>
  </si>
  <si>
    <t>IPC-HFW1320S-W-0280B</t>
  </si>
  <si>
    <t>IPC-HFW8331E-Z5EH-0735</t>
  </si>
  <si>
    <t>IPC-HDW1431S-0360B</t>
  </si>
  <si>
    <t>IPC-HFW5849T1-ASE-LED-0360B</t>
  </si>
  <si>
    <t>IPC-HDBW5449R-ASE-LED-0280B</t>
  </si>
  <si>
    <t>IPC-HDW4231EM-ASE-0360B</t>
  </si>
  <si>
    <t>IPC-HDBW1230E-0360B</t>
  </si>
  <si>
    <t>IPC-HFW5449T1-ZE-LED-2712</t>
  </si>
  <si>
    <t>IPC-HF8242F-FR</t>
  </si>
  <si>
    <t>IPC-HF8242F-FD</t>
  </si>
  <si>
    <t>IPC-HFW2831T-AS-0360B-S2</t>
  </si>
  <si>
    <t>IPC-HDBW8231E-ZH</t>
  </si>
  <si>
    <t>IPC-HDW2531T-ZS-27135-S2</t>
  </si>
  <si>
    <t>IPC-HDBW5541E-Z5E-0735-DC12AC24V</t>
  </si>
  <si>
    <t>IPC-HFW5241T-ASE-0360B</t>
  </si>
  <si>
    <t>IPC-HDW4431EM-ASE-0280B</t>
  </si>
  <si>
    <t>IPC-HFW8232E-ZEH</t>
  </si>
  <si>
    <t>IPC-HDBW2831R-ZS-27135-S2</t>
  </si>
  <si>
    <t>IPC-HF8231F-E</t>
  </si>
  <si>
    <t>IPC-HDW4431EM-AS-0360B (Turkey)</t>
  </si>
  <si>
    <t>IPC-HDW1431S-0280B-BLACK</t>
  </si>
  <si>
    <t>IPC-HDBW5231E-ZE-HDMI-27135</t>
  </si>
  <si>
    <t>IPC-HDBW1431E-S-0280B</t>
  </si>
  <si>
    <t>IPC-HDW1531S-0360B</t>
  </si>
  <si>
    <t>IPC-HUM8431-E1</t>
  </si>
  <si>
    <t>IPC-HFW4831E-SE-0280B</t>
  </si>
  <si>
    <t>IPC-HFW4631E-SE-0280B</t>
  </si>
  <si>
    <t>IPC-HFW7442H-ZFR-2712F-DC12AC24V</t>
  </si>
  <si>
    <t>IPC-HDBW8231E-Z5H-0735</t>
  </si>
  <si>
    <t>IPC-HF8630F</t>
  </si>
  <si>
    <t>IPC-HF81230E</t>
  </si>
  <si>
    <t>IPC-HFW4831T-ASE-0400B</t>
  </si>
  <si>
    <t>IPC-HF5431E-E</t>
  </si>
  <si>
    <t>IPC-HDBW1430DE-SW-0280B</t>
  </si>
  <si>
    <t>IPC-HDW8341X-BV-3D-0280B</t>
  </si>
  <si>
    <t>IPC-HDBW8231E-ZH(BLACK IR)</t>
  </si>
  <si>
    <t>IPC-HDBW7442H-ZFR-2712F-DC12AC24V</t>
  </si>
  <si>
    <t>IPC-HFW7842H-Z-2712F-DC12AC24V</t>
  </si>
  <si>
    <t>IPC-HFW3549T1-AS-PV-0360B-S3</t>
  </si>
  <si>
    <t>IPC-D2B20-0280B</t>
  </si>
  <si>
    <t>IPC-HDBW2431R-ZS-27135</t>
  </si>
  <si>
    <t>IPC-HDBW5431R-ZE-27135</t>
  </si>
  <si>
    <t>IPC-HDW4431EM-AS-0280B-S4 (Turkey)</t>
  </si>
  <si>
    <t>IPC-HFW1230S-0280B</t>
  </si>
  <si>
    <t>IPC-HDBW5842H-ZHE-2712F-DC12AC24V</t>
  </si>
  <si>
    <t>IPC-HFW4231E-SE-0360B</t>
  </si>
  <si>
    <t>IPC-HDBW5241E-ZE-27135-DC12AC24V-BLACK</t>
  </si>
  <si>
    <t>IPC-HFW1431S-0280B-BLACK</t>
  </si>
  <si>
    <t>IPC-HDBW2831E-S-0280B-S2</t>
  </si>
  <si>
    <t>IPC-HDBW5231E-ZE-27135</t>
  </si>
  <si>
    <t>IPC-HFW5449T-ASE-LED-0360B</t>
  </si>
  <si>
    <t>IPC-HDW2431TM-AS-0280B-S2</t>
  </si>
  <si>
    <t>IPC-CD2C40-ZS-2812</t>
  </si>
  <si>
    <t>IPC-HDW8341X-3D-0360B-S2</t>
  </si>
  <si>
    <t>IPC-HFW5442E-ZE-2712 (Turkey)</t>
  </si>
  <si>
    <t>IPC-HDBW7442H-Z4-0832-DC12AC24V</t>
  </si>
  <si>
    <t>IPC-HDBW5241E-ZE-27135 (Turkey)</t>
  </si>
  <si>
    <t>IPC-PDB4830-B360-E4-0280B</t>
  </si>
  <si>
    <t>IPC-HFW2831S-S-0280B-S2</t>
  </si>
  <si>
    <t>IPC-HDB4231C-AS-0280B</t>
  </si>
  <si>
    <t>IPC-CT2C40-ZS-2812</t>
  </si>
  <si>
    <t>IPC-HDBW1230DE-SW-0280B</t>
  </si>
  <si>
    <t>IPC-HDW8341X-3D-0360B</t>
  </si>
  <si>
    <t>IPC-HDW5241TM-ASE-0280B</t>
  </si>
  <si>
    <t>IPC-HDBW1230E-S-0280B</t>
  </si>
  <si>
    <t>SD5A432XB-HNR</t>
  </si>
  <si>
    <t>IPC-HDW2431TM-AS-0360B-S2</t>
  </si>
  <si>
    <t>SD49425XB-HNR</t>
  </si>
  <si>
    <t>SD49225XA-HNR-S2</t>
  </si>
  <si>
    <t>IPC-HDBW5241F-M-DAE-SA-0280B</t>
  </si>
  <si>
    <t>SD2A500-GN-A-PV</t>
  </si>
  <si>
    <t>IPC-HFW5449T1-ASE-D2-0360B</t>
  </si>
  <si>
    <t>IPC-HFW3241DF-AS-4G-0280B</t>
  </si>
  <si>
    <t>SD6AE433XA-HNR</t>
  </si>
  <si>
    <t>IPC-PF83230-H-A180-E4-0450B-DC36V</t>
  </si>
  <si>
    <t>IPC-HDW5541TM-ASE-0360B</t>
  </si>
  <si>
    <t>NDD TPC-BF5300P-7</t>
  </si>
  <si>
    <t>NDD IPC-HFW5200DP-0600B</t>
  </si>
  <si>
    <t>SD8A840-HNF-PA</t>
  </si>
  <si>
    <t>IPC-HDBW4431F-M-DAE-0280B-S2</t>
  </si>
  <si>
    <t>SD8A440-HNF-PA</t>
  </si>
  <si>
    <t>TPC-SD8621-TB35Z45</t>
  </si>
  <si>
    <t>TPC-BF5401-TB13</t>
  </si>
  <si>
    <t>TPC-DF1241-D3F4</t>
  </si>
  <si>
    <t>TPC-BF1241-D3F4</t>
  </si>
  <si>
    <t>TPC-BF5601-TB13</t>
  </si>
  <si>
    <t>IPC-HFW71242H-Z</t>
  </si>
  <si>
    <t>SD5A232XA-HNR</t>
  </si>
  <si>
    <t>IPC-HDBW3241F-AS-M-0360B</t>
  </si>
  <si>
    <t>IPC-HFW5241T-ASE-0600B</t>
  </si>
  <si>
    <t>IPC-HFW2531TP-ZS-27135-S2</t>
  </si>
  <si>
    <t>IPC-HDBW2431RP-ZS-27135-S2</t>
  </si>
  <si>
    <t>IPC-HDBW5241R-ASE-0600B</t>
  </si>
  <si>
    <t>IPC-PDBW8840-A180</t>
  </si>
  <si>
    <t>SD5A445XA-HNR</t>
  </si>
  <si>
    <t>IPC-HFW2431TP-ZS-27135-S2</t>
  </si>
  <si>
    <t>IPC-HDW2231T-AS-0360B-S2</t>
  </si>
  <si>
    <t>IPC-HDBW5442R-ASE-0600B</t>
  </si>
  <si>
    <t>TPC-BF2221-B3F4</t>
  </si>
  <si>
    <t>TPC-BF5400-B7</t>
  </si>
  <si>
    <t>SD1A203T-GN-S2</t>
  </si>
  <si>
    <t>IPC-HDBW7442H-ZFR</t>
  </si>
  <si>
    <t>DEMO IPC-HDBW8281P-Z</t>
  </si>
  <si>
    <t>IPC-HDBW8331EP-ZEH</t>
  </si>
  <si>
    <t>IPC-HFW5541T-ASE-0600B</t>
  </si>
  <si>
    <t>SD42212T-HN-S2</t>
  </si>
  <si>
    <t>IPC-HFW8232EP-ZEH</t>
  </si>
  <si>
    <t>SD6CE225U-HNI</t>
  </si>
  <si>
    <t>IPC-PDBW5831-B360-E4</t>
  </si>
  <si>
    <t>IPC-HDBW5241RP-ASE-0360B</t>
  </si>
  <si>
    <t>VYPZ00050</t>
  </si>
  <si>
    <t>IPC-HF8232FP-NF</t>
  </si>
  <si>
    <t>SD42C212T-HN-S2</t>
  </si>
  <si>
    <t>IPC-HF8242FP-FR</t>
  </si>
  <si>
    <t>SD50225U-HNI</t>
  </si>
  <si>
    <t>MV-VDF5020CE-00</t>
  </si>
  <si>
    <t>PSD81602-A360</t>
  </si>
  <si>
    <t>IPC-HF8231FP-S2</t>
  </si>
  <si>
    <t>IPC-EBW8630P</t>
  </si>
  <si>
    <t>DEMO SD6A320-HN</t>
  </si>
  <si>
    <t>IPC-MBW4231-M12-0280B</t>
  </si>
  <si>
    <t>SD29204UE-GN</t>
  </si>
  <si>
    <t>DEMO SD65220-HN</t>
  </si>
  <si>
    <t>SD22204UE-GN</t>
  </si>
  <si>
    <t>porovnání</t>
  </si>
  <si>
    <t>porovnání 2</t>
  </si>
  <si>
    <t>Objednat</t>
  </si>
  <si>
    <t>Máme</t>
  </si>
  <si>
    <t>Požadované</t>
  </si>
  <si>
    <t>Dodavatel</t>
  </si>
  <si>
    <t>Objednat u dodavatele seskupené podle Objednat</t>
  </si>
  <si>
    <t>Objednat u dodavatele seskupené počítáno samostatně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</si>
</sst>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9719D"/>
      <name val="Calibri"/>
      <family val="2"/>
      <charset val="238"/>
    </font>
    <font>
      <sz val="11"/>
      <color rgb="FFD71A0B"/>
      <name val="Calibri"/>
      <family val="2"/>
      <charset val="238"/>
    </font>
    <font>
      <sz val="9"/>
      <color rgb="FF3A7CBC"/>
      <name val="Arial"/>
      <family val="2"/>
      <charset val="238"/>
    </font>
    <font>
      <sz val="9"/>
      <color rgb="FF3A7CB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0" fontId="1" fillId="5" borderId="0" xfId="0" applyFont="1" applyFill="1"/>
    <xf numFmtId="0" fontId="0" fillId="0" borderId="0" xfId="0" applyNumberFormat="1"/>
    <xf numFmtId="0" fontId="1" fillId="4" borderId="0" xfId="0" applyFont="1" applyFill="1" applyAlignment="1">
      <alignment wrapText="1"/>
    </xf>
  </cellXfs>
  <cellStyles count="1">
    <cellStyle name="Normálna" xfId="0" builtinId="0"/>
  </cellStyles>
  <dxfs count="8">
    <dxf>
      <numFmt numFmtId="0" formatCode="General"/>
    </dxf>
    <dxf>
      <fill>
        <patternFill>
          <bgColor rgb="FF92D05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BBFCF7-5C30-4C0B-A142-C6829C8ACDF2}" name="Tabuľka1" displayName="Tabuľka1" ref="A1:H334" totalsRowShown="0" headerRowDxfId="6">
  <autoFilter ref="A1:H334" xr:uid="{8903E0B9-B490-4453-89E1-7E24E3180BD1}"/>
  <tableColumns count="8">
    <tableColumn id="1" xr3:uid="{E3BBE2D5-53DD-42EF-9436-2C55B6038814}" name="Máme"/>
    <tableColumn id="2" xr3:uid="{BBC2A001-E864-46CA-A157-2308C13C98A4}" name="porovnání" dataDxfId="5">
      <calculatedColumnFormula>IF(COUNTIF(Tabuľka1[Máme],Tabuľka1[[#This Row],[Požadované]])&gt;0,"máme","")</calculatedColumnFormula>
    </tableColumn>
    <tableColumn id="3" xr3:uid="{DFCB008F-C63D-4631-A2C5-77B36DF5D679}" name="Požadované"/>
    <tableColumn id="4" xr3:uid="{ECBC4620-0879-4F19-BB95-ACB2F2F12213}" name="Dodavatel" dataDxfId="7"/>
    <tableColumn id="5" xr3:uid="{6D573D93-5519-49D4-B9B0-E39D87C9E2E1}" name="porovnání 2" dataDxfId="4">
      <calculatedColumnFormula>IF(COUNTIF(Tabuľka1[Požadované],Tabuľka1[[#This Row],[Dodavatel]])&gt;0,"K objednání","")</calculatedColumnFormula>
    </tableColumn>
    <tableColumn id="6" xr3:uid="{A7177BD1-B97F-44BE-8A15-6E29376E5F1E}" name="Objednat" dataDxfId="2">
      <calculatedColumnFormula>IF(AND(COUNTIF(Tabuľka1[Požadované],Tabuľka1[[#This Row],[Dodavatel]])&gt;0,COUNTIF(Tabuľka1[Máme],Tabuľka1[[#This Row],[Dodavatel]])=0),"Objednat","")</calculatedColumnFormula>
    </tableColumn>
    <tableColumn id="8" xr3:uid="{5007651B-F8B1-4895-B5E5-D94F8EB3ACAF}" name="Objednat u dodavatele seskupené podle Objednat" dataDxfId="0">
      <calculatedColumnFormula array="1">IFERROR(INDEX(Tabuľka1[Dodavatel],SMALL(IF(Tabuľka1[Objednat]="Objednat",ROW(Tabuľka1[Objednat])-ROW(Tabuľka1[#Headers])),ROW(A1))),"")</calculatedColumnFormula>
    </tableColumn>
    <tableColumn id="7" xr3:uid="{A8F461BF-703C-482A-AEC5-4235DE926579}" name="Objednat u dodavatele seskupené počítáno samostatně" dataDxfId="3">
      <calculatedColumnFormula array="1">IFERROR(INDEX(Tabuľka1[Dodavatel],SMALL(IF((COUNTIF(Tabuľka1[Požadované],Tabuľka1[Dodavatel])&gt;0)*(COUNTIF(Tabuľka1[Máme],Tabuľka1[Dodavatel])=0),ROW(Tabuľka1[Dodavatel])-ROW(Tabuľka1[#Headers])),ROW(A1))),"")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4"/>
  <sheetViews>
    <sheetView tabSelected="1" workbookViewId="0">
      <selection activeCell="F2" sqref="F2"/>
    </sheetView>
  </sheetViews>
  <sheetFormatPr defaultRowHeight="15" x14ac:dyDescent="0.25"/>
  <cols>
    <col min="1" max="1" width="32.28515625" customWidth="1"/>
    <col min="2" max="2" width="29" customWidth="1"/>
    <col min="3" max="3" width="35.5703125" customWidth="1"/>
    <col min="4" max="4" width="33.140625" customWidth="1"/>
    <col min="5" max="5" width="31.85546875" customWidth="1"/>
    <col min="6" max="6" width="17.7109375" customWidth="1"/>
    <col min="7" max="7" width="32.42578125" customWidth="1"/>
    <col min="8" max="8" width="36.85546875" customWidth="1"/>
  </cols>
  <sheetData>
    <row r="1" spans="1:8" ht="30.75" customHeight="1" x14ac:dyDescent="0.25">
      <c r="A1" s="9" t="s">
        <v>547</v>
      </c>
      <c r="B1" s="10" t="s">
        <v>544</v>
      </c>
      <c r="C1" s="8" t="s">
        <v>548</v>
      </c>
      <c r="D1" s="12" t="s">
        <v>549</v>
      </c>
      <c r="E1" s="12" t="s">
        <v>545</v>
      </c>
      <c r="F1" s="11" t="s">
        <v>546</v>
      </c>
      <c r="G1" s="14" t="s">
        <v>550</v>
      </c>
      <c r="H1" s="14" t="s">
        <v>551</v>
      </c>
    </row>
    <row r="2" spans="1:8" x14ac:dyDescent="0.25">
      <c r="A2" s="1" t="s">
        <v>0</v>
      </c>
      <c r="B2" t="str">
        <f>IF(COUNTIF(Tabuľka1[Máme],Tabuľka1[[#This Row],[Požadované]])&gt;0,"máme","")</f>
        <v/>
      </c>
      <c r="C2" s="5" t="s">
        <v>485</v>
      </c>
      <c r="D2" s="4" t="s">
        <v>252</v>
      </c>
      <c r="E2" t="str">
        <f>IF(COUNTIF(Tabuľka1[Požadované],Tabuľka1[[#This Row],[Dodavatel]])&gt;0,"K objednání","")</f>
        <v>K objednání</v>
      </c>
      <c r="F2" t="str">
        <f>IF(AND(COUNTIF(Tabuľka1[Požadované],Tabuľka1[[#This Row],[Dodavatel]])&gt;0,COUNTIF(Tabuľka1[Máme],Tabuľka1[[#This Row],[Dodavatel]])=0),"Objednat","")</f>
        <v>Objednat</v>
      </c>
      <c r="G2" t="str">
        <f t="array" ref="G2">IFERROR(INDEX(Tabuľka1[Dodavatel],SMALL(IF(Tabuľka1[Objednat]="Objednat",ROW(Tabuľka1[Objednat])-ROW(Tabuľka1[#Headers])),ROW(A1))),"")</f>
        <v>IPC-HDBW8232E-ZEH</v>
      </c>
      <c r="H2" s="13" t="str">
        <f t="array" ref="H2">IFERROR(INDEX(Tabuľka1[Dodavatel],SMALL(IF((COUNTIF(Tabuľka1[Požadované],Tabuľka1[Dodavatel])&gt;0)*(COUNTIF(Tabuľka1[Máme],Tabuľka1[Dodavatel])=0),ROW(Tabuľka1[Dodavatel])-ROW(Tabuľka1[#Headers])),ROW(A1))),"")</f>
        <v>IPC-HDBW8232E-ZEH</v>
      </c>
    </row>
    <row r="3" spans="1:8" x14ac:dyDescent="0.25">
      <c r="A3" s="1" t="s">
        <v>1</v>
      </c>
      <c r="B3" t="str">
        <f>IF(COUNTIF(Tabuľka1[Máme],Tabuľka1[[#This Row],[Požadované]])&gt;0,"máme","")</f>
        <v/>
      </c>
      <c r="C3" s="6" t="s">
        <v>486</v>
      </c>
      <c r="D3" s="4" t="s">
        <v>253</v>
      </c>
      <c r="E3" t="str">
        <f>IF(COUNTIF(Tabuľka1[Požadované],Tabuľka1[[#This Row],[Dodavatel]])&gt;0,"K objednání","")</f>
        <v/>
      </c>
      <c r="F3" t="str">
        <f>IF(AND(COUNTIF(Tabuľka1[Požadované],Tabuľka1[[#This Row],[Dodavatel]])&gt;0,COUNTIF(Tabuľka1[Máme],Tabuľka1[[#This Row],[Dodavatel]])=0),"Objednat","")</f>
        <v/>
      </c>
      <c r="G3" t="str">
        <f t="array" ref="G3">IFERROR(INDEX(Tabuľka1[Dodavatel],SMALL(IF(Tabuľka1[Objednat]="Objednat",ROW(Tabuľka1[Objednat])-ROW(Tabuľka1[#Headers])),ROW(A2))),"")</f>
        <v>IPC-HF8835F</v>
      </c>
      <c r="H3" s="13" t="str">
        <f t="array" ref="H3">IFERROR(INDEX(Tabuľka1[Dodavatel],SMALL(IF((COUNTIF(Tabuľka1[Požadované],Tabuľka1[Dodavatel])&gt;0)*(COUNTIF(Tabuľka1[Máme],Tabuľka1[Dodavatel])=0),ROW(Tabuľka1[Dodavatel])-ROW(Tabuľka1[#Headers])),ROW(A2))),"")</f>
        <v>IPC-HF8835F</v>
      </c>
    </row>
    <row r="4" spans="1:8" x14ac:dyDescent="0.25">
      <c r="A4" s="2" t="s">
        <v>2</v>
      </c>
      <c r="B4" t="str">
        <f>IF(COUNTIF(Tabuľka1[Máme],Tabuľka1[[#This Row],[Požadované]])&gt;0,"máme","")</f>
        <v/>
      </c>
      <c r="C4" s="6" t="s">
        <v>392</v>
      </c>
      <c r="D4" s="4" t="s">
        <v>254</v>
      </c>
      <c r="E4" t="str">
        <f>IF(COUNTIF(Tabuľka1[Požadované],Tabuľka1[[#This Row],[Dodavatel]])&gt;0,"K objednání","")</f>
        <v/>
      </c>
      <c r="F4" t="str">
        <f>IF(AND(COUNTIF(Tabuľka1[Požadované],Tabuľka1[[#This Row],[Dodavatel]])&gt;0,COUNTIF(Tabuľka1[Máme],Tabuľka1[[#This Row],[Dodavatel]])=0),"Objednat","")</f>
        <v/>
      </c>
      <c r="G4" t="str">
        <f t="array" ref="G4">IFERROR(INDEX(Tabuľka1[Dodavatel],SMALL(IF(Tabuľka1[Objednat]="Objednat",ROW(Tabuľka1[Objednat])-ROW(Tabuľka1[#Headers])),ROW(A3))),"")</f>
        <v>IPC-HDBW5541E-ZE-27135-DC12AC24V</v>
      </c>
      <c r="H4" s="13" t="str">
        <f t="array" ref="H4">IFERROR(INDEX(Tabuľka1[Dodavatel],SMALL(IF((COUNTIF(Tabuľka1[Požadované],Tabuľka1[Dodavatel])&gt;0)*(COUNTIF(Tabuľka1[Máme],Tabuľka1[Dodavatel])=0),ROW(Tabuľka1[Dodavatel])-ROW(Tabuľka1[#Headers])),ROW(A3))),"")</f>
        <v>IPC-HDBW5541E-ZE-27135-DC12AC24V</v>
      </c>
    </row>
    <row r="5" spans="1:8" x14ac:dyDescent="0.25">
      <c r="A5" s="2" t="s">
        <v>3</v>
      </c>
      <c r="B5" t="str">
        <f>IF(COUNTIF(Tabuľka1[Máme],Tabuľka1[[#This Row],[Požadované]])&gt;0,"máme","")</f>
        <v/>
      </c>
      <c r="C5" s="6" t="s">
        <v>471</v>
      </c>
      <c r="D5" s="4" t="s">
        <v>255</v>
      </c>
      <c r="E5" t="str">
        <f>IF(COUNTIF(Tabuľka1[Požadované],Tabuľka1[[#This Row],[Dodavatel]])&gt;0,"K objednání","")</f>
        <v>K objednání</v>
      </c>
      <c r="F5" t="str">
        <f>IF(AND(COUNTIF(Tabuľka1[Požadované],Tabuľka1[[#This Row],[Dodavatel]])&gt;0,COUNTIF(Tabuľka1[Máme],Tabuľka1[[#This Row],[Dodavatel]])=0),"Objednat","")</f>
        <v>Objednat</v>
      </c>
      <c r="G5" t="str">
        <f t="array" ref="G5">IFERROR(INDEX(Tabuľka1[Dodavatel],SMALL(IF(Tabuľka1[Objednat]="Objednat",ROW(Tabuľka1[Objednat])-ROW(Tabuľka1[#Headers])),ROW(A4))),"")</f>
        <v>IPC-HF8241F</v>
      </c>
      <c r="H5" s="13" t="str">
        <f t="array" ref="H5">IFERROR(INDEX(Tabuľka1[Dodavatel],SMALL(IF((COUNTIF(Tabuľka1[Požadované],Tabuľka1[Dodavatel])&gt;0)*(COUNTIF(Tabuľka1[Máme],Tabuľka1[Dodavatel])=0),ROW(Tabuľka1[Dodavatel])-ROW(Tabuľka1[#Headers])),ROW(A4))),"")</f>
        <v>IPC-HF8241F</v>
      </c>
    </row>
    <row r="6" spans="1:8" x14ac:dyDescent="0.25">
      <c r="A6" s="2" t="s">
        <v>4</v>
      </c>
      <c r="B6" t="str">
        <f>IF(COUNTIF(Tabuľka1[Máme],Tabuľka1[[#This Row],[Požadované]])&gt;0,"máme","")</f>
        <v/>
      </c>
      <c r="C6" s="6" t="s">
        <v>487</v>
      </c>
      <c r="D6" s="4" t="s">
        <v>256</v>
      </c>
      <c r="E6" t="str">
        <f>IF(COUNTIF(Tabuľka1[Požadované],Tabuľka1[[#This Row],[Dodavatel]])&gt;0,"K objednání","")</f>
        <v/>
      </c>
      <c r="F6" t="str">
        <f>IF(AND(COUNTIF(Tabuľka1[Požadované],Tabuľka1[[#This Row],[Dodavatel]])&gt;0,COUNTIF(Tabuľka1[Máme],Tabuľka1[[#This Row],[Dodavatel]])=0),"Objednat","")</f>
        <v/>
      </c>
      <c r="G6" t="str">
        <f t="array" ref="G6">IFERROR(INDEX(Tabuľka1[Dodavatel],SMALL(IF(Tabuľka1[Objednat]="Objednat",ROW(Tabuľka1[Objednat])-ROW(Tabuľka1[#Headers])),ROW(A5))),"")</f>
        <v>IPC-HDBW8231E-ZEH</v>
      </c>
      <c r="H6" s="13" t="str">
        <f t="array" ref="H6">IFERROR(INDEX(Tabuľka1[Dodavatel],SMALL(IF((COUNTIF(Tabuľka1[Požadované],Tabuľka1[Dodavatel])&gt;0)*(COUNTIF(Tabuľka1[Máme],Tabuľka1[Dodavatel])=0),ROW(Tabuľka1[Dodavatel])-ROW(Tabuľka1[#Headers])),ROW(A5))),"")</f>
        <v>IPC-HDBW8231E-ZEH</v>
      </c>
    </row>
    <row r="7" spans="1:8" x14ac:dyDescent="0.25">
      <c r="A7" s="3" t="s">
        <v>5</v>
      </c>
      <c r="B7" t="str">
        <f>IF(COUNTIF(Tabuľka1[Máme],Tabuľka1[[#This Row],[Požadované]])&gt;0,"máme","")</f>
        <v>máme</v>
      </c>
      <c r="C7" s="6" t="s">
        <v>141</v>
      </c>
      <c r="D7" s="4" t="s">
        <v>159</v>
      </c>
      <c r="E7" t="str">
        <f>IF(COUNTIF(Tabuľka1[Požadované],Tabuľka1[[#This Row],[Dodavatel]])&gt;0,"K objednání","")</f>
        <v/>
      </c>
      <c r="F7" t="str">
        <f>IF(AND(COUNTIF(Tabuľka1[Požadované],Tabuľka1[[#This Row],[Dodavatel]])&gt;0,COUNTIF(Tabuľka1[Máme],Tabuľka1[[#This Row],[Dodavatel]])=0),"Objednat","")</f>
        <v/>
      </c>
      <c r="G7" t="str">
        <f t="array" ref="G7">IFERROR(INDEX(Tabuľka1[Dodavatel],SMALL(IF(Tabuľka1[Objednat]="Objednat",ROW(Tabuľka1[Objednat])-ROW(Tabuľka1[#Headers])),ROW(A6))),"")</f>
        <v>IPC-HFW5541T-ASE-0360B</v>
      </c>
      <c r="H7" s="13" t="str">
        <f t="array" ref="H7">IFERROR(INDEX(Tabuľka1[Dodavatel],SMALL(IF((COUNTIF(Tabuľka1[Požadované],Tabuľka1[Dodavatel])&gt;0)*(COUNTIF(Tabuľka1[Máme],Tabuľka1[Dodavatel])=0),ROW(Tabuľka1[Dodavatel])-ROW(Tabuľka1[#Headers])),ROW(A6))),"")</f>
        <v>IPC-HFW5541T-ASE-0360B</v>
      </c>
    </row>
    <row r="8" spans="1:8" x14ac:dyDescent="0.25">
      <c r="A8" s="3" t="s">
        <v>6</v>
      </c>
      <c r="B8" t="str">
        <f>IF(COUNTIF(Tabuľka1[Máme],Tabuľka1[[#This Row],[Požadované]])&gt;0,"máme","")</f>
        <v/>
      </c>
      <c r="C8" s="6" t="s">
        <v>488</v>
      </c>
      <c r="D8" s="4" t="s">
        <v>257</v>
      </c>
      <c r="E8" t="str">
        <f>IF(COUNTIF(Tabuľka1[Požadované],Tabuľka1[[#This Row],[Dodavatel]])&gt;0,"K objednání","")</f>
        <v/>
      </c>
      <c r="F8" t="str">
        <f>IF(AND(COUNTIF(Tabuľka1[Požadované],Tabuľka1[[#This Row],[Dodavatel]])&gt;0,COUNTIF(Tabuľka1[Máme],Tabuľka1[[#This Row],[Dodavatel]])=0),"Objednat","")</f>
        <v/>
      </c>
      <c r="G8" t="str">
        <f t="array" ref="G8">IFERROR(INDEX(Tabuľka1[Dodavatel],SMALL(IF(Tabuľka1[Objednat]="Objednat",ROW(Tabuľka1[Objednat])-ROW(Tabuľka1[#Headers])),ROW(A7))),"")</f>
        <v>IPC-HDBW5541R-ASE-0360B</v>
      </c>
      <c r="H8" s="13" t="str">
        <f t="array" ref="H8">IFERROR(INDEX(Tabuľka1[Dodavatel],SMALL(IF((COUNTIF(Tabuľka1[Požadované],Tabuľka1[Dodavatel])&gt;0)*(COUNTIF(Tabuľka1[Máme],Tabuľka1[Dodavatel])=0),ROW(Tabuľka1[Dodavatel])-ROW(Tabuľka1[#Headers])),ROW(A7))),"")</f>
        <v>IPC-HDBW5541R-ASE-0360B</v>
      </c>
    </row>
    <row r="9" spans="1:8" x14ac:dyDescent="0.25">
      <c r="A9" s="3" t="s">
        <v>7</v>
      </c>
      <c r="B9" t="str">
        <f>IF(COUNTIF(Tabuľka1[Máme],Tabuľka1[[#This Row],[Požadované]])&gt;0,"máme","")</f>
        <v/>
      </c>
      <c r="C9" s="6" t="s">
        <v>427</v>
      </c>
      <c r="D9" s="4" t="s">
        <v>258</v>
      </c>
      <c r="E9" t="str">
        <f>IF(COUNTIF(Tabuľka1[Požadované],Tabuľka1[[#This Row],[Dodavatel]])&gt;0,"K objednání","")</f>
        <v/>
      </c>
      <c r="F9" t="str">
        <f>IF(AND(COUNTIF(Tabuľka1[Požadované],Tabuľka1[[#This Row],[Dodavatel]])&gt;0,COUNTIF(Tabuľka1[Máme],Tabuľka1[[#This Row],[Dodavatel]])=0),"Objednat","")</f>
        <v/>
      </c>
      <c r="G9" t="str">
        <f t="array" ref="G9">IFERROR(INDEX(Tabuľka1[Dodavatel],SMALL(IF(Tabuľka1[Objednat]="Objednat",ROW(Tabuľka1[Objednat])-ROW(Tabuľka1[#Headers])),ROW(A8))),"")</f>
        <v>IPC-HFW2231S-S-0360B-S2</v>
      </c>
      <c r="H9" s="13" t="str">
        <f t="array" ref="H9">IFERROR(INDEX(Tabuľka1[Dodavatel],SMALL(IF((COUNTIF(Tabuľka1[Požadované],Tabuľka1[Dodavatel])&gt;0)*(COUNTIF(Tabuľka1[Máme],Tabuľka1[Dodavatel])=0),ROW(Tabuľka1[Dodavatel])-ROW(Tabuľka1[#Headers])),ROW(A8))),"")</f>
        <v>IPC-HFW2231S-S-0360B-S2</v>
      </c>
    </row>
    <row r="10" spans="1:8" x14ac:dyDescent="0.25">
      <c r="A10" s="3" t="s">
        <v>8</v>
      </c>
      <c r="B10" t="str">
        <f>IF(COUNTIF(Tabuľka1[Máme],Tabuľka1[[#This Row],[Požadované]])&gt;0,"máme","")</f>
        <v/>
      </c>
      <c r="C10" s="6" t="s">
        <v>489</v>
      </c>
      <c r="D10" s="4" t="s">
        <v>243</v>
      </c>
      <c r="E10" t="str">
        <f>IF(COUNTIF(Tabuľka1[Požadované],Tabuľka1[[#This Row],[Dodavatel]])&gt;0,"K objednání","")</f>
        <v>K objednání</v>
      </c>
      <c r="F10" t="str">
        <f>IF(AND(COUNTIF(Tabuľka1[Požadované],Tabuľka1[[#This Row],[Dodavatel]])&gt;0,COUNTIF(Tabuľka1[Máme],Tabuľka1[[#This Row],[Dodavatel]])=0),"Objednat","")</f>
        <v/>
      </c>
      <c r="G10" t="str">
        <f t="array" ref="G10">IFERROR(INDEX(Tabuľka1[Dodavatel],SMALL(IF(Tabuľka1[Objednat]="Objednat",ROW(Tabuľka1[Objednat])-ROW(Tabuľka1[#Headers])),ROW(A9))),"")</f>
        <v>IPC-HF8232F-E</v>
      </c>
      <c r="H10" s="13" t="str">
        <f t="array" ref="H10">IFERROR(INDEX(Tabuľka1[Dodavatel],SMALL(IF((COUNTIF(Tabuľka1[Požadované],Tabuľka1[Dodavatel])&gt;0)*(COUNTIF(Tabuľka1[Máme],Tabuľka1[Dodavatel])=0),ROW(Tabuľka1[Dodavatel])-ROW(Tabuľka1[#Headers])),ROW(A9))),"")</f>
        <v>IPC-HF8232F-E</v>
      </c>
    </row>
    <row r="11" spans="1:8" x14ac:dyDescent="0.25">
      <c r="A11" s="2" t="s">
        <v>9</v>
      </c>
      <c r="B11" t="str">
        <f>IF(COUNTIF(Tabuľka1[Máme],Tabuľka1[[#This Row],[Požadované]])&gt;0,"máme","")</f>
        <v/>
      </c>
      <c r="C11" s="6" t="s">
        <v>490</v>
      </c>
      <c r="D11" s="4" t="s">
        <v>259</v>
      </c>
      <c r="E11" t="str">
        <f>IF(COUNTIF(Tabuľka1[Požadované],Tabuľka1[[#This Row],[Dodavatel]])&gt;0,"K objednání","")</f>
        <v/>
      </c>
      <c r="F11" t="str">
        <f>IF(AND(COUNTIF(Tabuľka1[Požadované],Tabuľka1[[#This Row],[Dodavatel]])&gt;0,COUNTIF(Tabuľka1[Máme],Tabuľka1[[#This Row],[Dodavatel]])=0),"Objednat","")</f>
        <v/>
      </c>
      <c r="G11" t="str">
        <f t="array" ref="G11">IFERROR(INDEX(Tabuľka1[Dodavatel],SMALL(IF(Tabuľka1[Objednat]="Objednat",ROW(Tabuľka1[Objednat])-ROW(Tabuľka1[#Headers])),ROW(A10))),"")</f>
        <v>IPC-HFW2831T-ZS-27135-S2</v>
      </c>
      <c r="H11" s="13" t="str">
        <f t="array" ref="H11">IFERROR(INDEX(Tabuľka1[Dodavatel],SMALL(IF((COUNTIF(Tabuľka1[Požadované],Tabuľka1[Dodavatel])&gt;0)*(COUNTIF(Tabuľka1[Máme],Tabuľka1[Dodavatel])=0),ROW(Tabuľka1[Dodavatel])-ROW(Tabuľka1[#Headers])),ROW(A10))),"")</f>
        <v>IPC-HFW2831T-ZS-27135-S2</v>
      </c>
    </row>
    <row r="12" spans="1:8" x14ac:dyDescent="0.25">
      <c r="A12" s="2" t="s">
        <v>10</v>
      </c>
      <c r="B12" t="str">
        <f>IF(COUNTIF(Tabuľka1[Máme],Tabuľka1[[#This Row],[Požadované]])&gt;0,"máme","")</f>
        <v/>
      </c>
      <c r="C12" s="6" t="s">
        <v>491</v>
      </c>
      <c r="D12" s="4" t="s">
        <v>260</v>
      </c>
      <c r="E12" t="str">
        <f>IF(COUNTIF(Tabuľka1[Požadované],Tabuľka1[[#This Row],[Dodavatel]])&gt;0,"K objednání","")</f>
        <v/>
      </c>
      <c r="F12" t="str">
        <f>IF(AND(COUNTIF(Tabuľka1[Požadované],Tabuľka1[[#This Row],[Dodavatel]])&gt;0,COUNTIF(Tabuľka1[Máme],Tabuľka1[[#This Row],[Dodavatel]])=0),"Objednat","")</f>
        <v/>
      </c>
      <c r="G12" t="str">
        <f t="array" ref="G12">IFERROR(INDEX(Tabuľka1[Dodavatel],SMALL(IF(Tabuľka1[Objednat]="Objednat",ROW(Tabuľka1[Objednat])-ROW(Tabuľka1[#Headers])),ROW(A11))),"")</f>
        <v>IPC-HDW3841EM-AS-0280B</v>
      </c>
      <c r="H12" s="13" t="str">
        <f t="array" ref="H12">IFERROR(INDEX(Tabuľka1[Dodavatel],SMALL(IF((COUNTIF(Tabuľka1[Požadované],Tabuľka1[Dodavatel])&gt;0)*(COUNTIF(Tabuľka1[Máme],Tabuľka1[Dodavatel])=0),ROW(Tabuľka1[Dodavatel])-ROW(Tabuľka1[#Headers])),ROW(A11))),"")</f>
        <v>IPC-HDW3841EM-AS-0280B</v>
      </c>
    </row>
    <row r="13" spans="1:8" x14ac:dyDescent="0.25">
      <c r="A13" s="2" t="s">
        <v>11</v>
      </c>
      <c r="B13" t="str">
        <f>IF(COUNTIF(Tabuľka1[Máme],Tabuľka1[[#This Row],[Požadované]])&gt;0,"máme","")</f>
        <v/>
      </c>
      <c r="C13" s="6" t="s">
        <v>492</v>
      </c>
      <c r="D13" s="4" t="s">
        <v>261</v>
      </c>
      <c r="E13" t="str">
        <f>IF(COUNTIF(Tabuľka1[Požadované],Tabuľka1[[#This Row],[Dodavatel]])&gt;0,"K objednání","")</f>
        <v/>
      </c>
      <c r="F13" t="str">
        <f>IF(AND(COUNTIF(Tabuľka1[Požadované],Tabuľka1[[#This Row],[Dodavatel]])&gt;0,COUNTIF(Tabuľka1[Máme],Tabuľka1[[#This Row],[Dodavatel]])=0),"Objednat","")</f>
        <v/>
      </c>
      <c r="G13" t="str">
        <f t="array" ref="G13">IFERROR(INDEX(Tabuľka1[Dodavatel],SMALL(IF(Tabuľka1[Objednat]="Objednat",ROW(Tabuľka1[Objednat])-ROW(Tabuľka1[#Headers])),ROW(A12))),"")</f>
        <v>IPC-HDBW5241E-ZE-27135-DC12AC24V</v>
      </c>
      <c r="H13" s="13" t="str">
        <f t="array" ref="H13">IFERROR(INDEX(Tabuľka1[Dodavatel],SMALL(IF((COUNTIF(Tabuľka1[Požadované],Tabuľka1[Dodavatel])&gt;0)*(COUNTIF(Tabuľka1[Máme],Tabuľka1[Dodavatel])=0),ROW(Tabuľka1[Dodavatel])-ROW(Tabuľka1[#Headers])),ROW(A12))),"")</f>
        <v>IPC-HDBW5241E-ZE-27135-DC12AC24V</v>
      </c>
    </row>
    <row r="14" spans="1:8" x14ac:dyDescent="0.25">
      <c r="A14" s="2" t="s">
        <v>12</v>
      </c>
      <c r="B14" t="str">
        <f>IF(COUNTIF(Tabuľka1[Máme],Tabuľka1[[#This Row],[Požadované]])&gt;0,"máme","")</f>
        <v>máme</v>
      </c>
      <c r="C14" s="6" t="s">
        <v>179</v>
      </c>
      <c r="D14" s="4" t="s">
        <v>239</v>
      </c>
      <c r="E14" t="str">
        <f>IF(COUNTIF(Tabuľka1[Požadované],Tabuľka1[[#This Row],[Dodavatel]])&gt;0,"K objednání","")</f>
        <v>K objednání</v>
      </c>
      <c r="F14" t="str">
        <f>IF(AND(COUNTIF(Tabuľka1[Požadované],Tabuľka1[[#This Row],[Dodavatel]])&gt;0,COUNTIF(Tabuľka1[Máme],Tabuľka1[[#This Row],[Dodavatel]])=0),"Objednat","")</f>
        <v/>
      </c>
      <c r="G14" t="str">
        <f t="array" ref="G14">IFERROR(INDEX(Tabuľka1[Dodavatel],SMALL(IF(Tabuľka1[Objednat]="Objednat",ROW(Tabuľka1[Objednat])-ROW(Tabuľka1[#Headers])),ROW(A13))),"")</f>
        <v>IPC-HDW3849H-AS-PV-0280B-S3</v>
      </c>
      <c r="H14" s="13" t="str">
        <f t="array" ref="H14">IFERROR(INDEX(Tabuľka1[Dodavatel],SMALL(IF((COUNTIF(Tabuľka1[Požadované],Tabuľka1[Dodavatel])&gt;0)*(COUNTIF(Tabuľka1[Máme],Tabuľka1[Dodavatel])=0),ROW(Tabuľka1[Dodavatel])-ROW(Tabuľka1[#Headers])),ROW(A13))),"")</f>
        <v>IPC-HDW3849H-AS-PV-0280B-S3</v>
      </c>
    </row>
    <row r="15" spans="1:8" x14ac:dyDescent="0.25">
      <c r="A15" s="3" t="s">
        <v>13</v>
      </c>
      <c r="B15" t="str">
        <f>IF(COUNTIF(Tabuľka1[Máme],Tabuľka1[[#This Row],[Požadované]])&gt;0,"máme","")</f>
        <v/>
      </c>
      <c r="C15" s="6" t="s">
        <v>493</v>
      </c>
      <c r="D15" s="4" t="s">
        <v>262</v>
      </c>
      <c r="E15" t="str">
        <f>IF(COUNTIF(Tabuľka1[Požadované],Tabuľka1[[#This Row],[Dodavatel]])&gt;0,"K objednání","")</f>
        <v/>
      </c>
      <c r="F15" t="str">
        <f>IF(AND(COUNTIF(Tabuľka1[Požadované],Tabuľka1[[#This Row],[Dodavatel]])&gt;0,COUNTIF(Tabuľka1[Máme],Tabuľka1[[#This Row],[Dodavatel]])=0),"Objednat","")</f>
        <v/>
      </c>
      <c r="G15" t="str">
        <f t="array" ref="G15">IFERROR(INDEX(Tabuľka1[Dodavatel],SMALL(IF(Tabuľka1[Objednat]="Objednat",ROW(Tabuľka1[Objednat])-ROW(Tabuľka1[#Headers])),ROW(A14))),"")</f>
        <v>IPC-HF8331F-E</v>
      </c>
      <c r="H15" s="13" t="str">
        <f t="array" ref="H15">IFERROR(INDEX(Tabuľka1[Dodavatel],SMALL(IF((COUNTIF(Tabuľka1[Požadované],Tabuľka1[Dodavatel])&gt;0)*(COUNTIF(Tabuľka1[Máme],Tabuľka1[Dodavatel])=0),ROW(Tabuľka1[Dodavatel])-ROW(Tabuľka1[#Headers])),ROW(A14))),"")</f>
        <v>IPC-HF8331F-E</v>
      </c>
    </row>
    <row r="16" spans="1:8" x14ac:dyDescent="0.25">
      <c r="A16" s="3" t="s">
        <v>14</v>
      </c>
      <c r="B16" t="str">
        <f>IF(COUNTIF(Tabuľka1[Máme],Tabuľka1[[#This Row],[Požadované]])&gt;0,"máme","")</f>
        <v>máme</v>
      </c>
      <c r="C16" s="6" t="s">
        <v>182</v>
      </c>
      <c r="D16" s="4" t="s">
        <v>122</v>
      </c>
      <c r="E16" t="str">
        <f>IF(COUNTIF(Tabuľka1[Požadované],Tabuľka1[[#This Row],[Dodavatel]])&gt;0,"K objednání","")</f>
        <v>K objednání</v>
      </c>
      <c r="F16" t="str">
        <f>IF(AND(COUNTIF(Tabuľka1[Požadované],Tabuľka1[[#This Row],[Dodavatel]])&gt;0,COUNTIF(Tabuľka1[Máme],Tabuľka1[[#This Row],[Dodavatel]])=0),"Objednat","")</f>
        <v/>
      </c>
      <c r="G16" t="str">
        <f t="array" ref="G16">IFERROR(INDEX(Tabuľka1[Dodavatel],SMALL(IF(Tabuľka1[Objednat]="Objednat",ROW(Tabuľka1[Objednat])-ROW(Tabuľka1[#Headers])),ROW(A15))),"")</f>
        <v>IPC-HFW5449T1-ZE-LED-2712</v>
      </c>
      <c r="H16" s="13" t="str">
        <f t="array" ref="H16">IFERROR(INDEX(Tabuľka1[Dodavatel],SMALL(IF((COUNTIF(Tabuľka1[Požadované],Tabuľka1[Dodavatel])&gt;0)*(COUNTIF(Tabuľka1[Máme],Tabuľka1[Dodavatel])=0),ROW(Tabuľka1[Dodavatel])-ROW(Tabuľka1[#Headers])),ROW(A15))),"")</f>
        <v>IPC-HFW5449T1-ZE-LED-2712</v>
      </c>
    </row>
    <row r="17" spans="1:8" x14ac:dyDescent="0.25">
      <c r="A17" s="3" t="s">
        <v>15</v>
      </c>
      <c r="B17" t="str">
        <f>IF(COUNTIF(Tabuľka1[Máme],Tabuľka1[[#This Row],[Požadované]])&gt;0,"máme","")</f>
        <v>máme</v>
      </c>
      <c r="C17" s="6" t="s">
        <v>176</v>
      </c>
      <c r="D17" s="4" t="s">
        <v>263</v>
      </c>
      <c r="E17" t="str">
        <f>IF(COUNTIF(Tabuľka1[Požadované],Tabuľka1[[#This Row],[Dodavatel]])&gt;0,"K objednání","")</f>
        <v/>
      </c>
      <c r="F17" t="str">
        <f>IF(AND(COUNTIF(Tabuľka1[Požadované],Tabuľka1[[#This Row],[Dodavatel]])&gt;0,COUNTIF(Tabuľka1[Máme],Tabuľka1[[#This Row],[Dodavatel]])=0),"Objednat","")</f>
        <v/>
      </c>
      <c r="G17" t="str">
        <f t="array" ref="G17">IFERROR(INDEX(Tabuľka1[Dodavatel],SMALL(IF(Tabuľka1[Objednat]="Objednat",ROW(Tabuľka1[Objednat])-ROW(Tabuľka1[#Headers])),ROW(A16))),"")</f>
        <v>IPC-HF8231F-E</v>
      </c>
      <c r="H17" s="13" t="str">
        <f t="array" ref="H17">IFERROR(INDEX(Tabuľka1[Dodavatel],SMALL(IF((COUNTIF(Tabuľka1[Požadované],Tabuľka1[Dodavatel])&gt;0)*(COUNTIF(Tabuľka1[Máme],Tabuľka1[Dodavatel])=0),ROW(Tabuľka1[Dodavatel])-ROW(Tabuľka1[#Headers])),ROW(A16))),"")</f>
        <v>IPC-HF8231F-E</v>
      </c>
    </row>
    <row r="18" spans="1:8" x14ac:dyDescent="0.25">
      <c r="A18" s="3" t="s">
        <v>16</v>
      </c>
      <c r="B18" t="str">
        <f>IF(COUNTIF(Tabuľka1[Máme],Tabuľka1[[#This Row],[Požadované]])&gt;0,"máme","")</f>
        <v/>
      </c>
      <c r="C18" s="6" t="s">
        <v>494</v>
      </c>
      <c r="D18" s="4" t="s">
        <v>264</v>
      </c>
      <c r="E18" t="str">
        <f>IF(COUNTIF(Tabuľka1[Požadované],Tabuľka1[[#This Row],[Dodavatel]])&gt;0,"K objednání","")</f>
        <v/>
      </c>
      <c r="F18" t="str">
        <f>IF(AND(COUNTIF(Tabuľka1[Požadované],Tabuľka1[[#This Row],[Dodavatel]])&gt;0,COUNTIF(Tabuľka1[Máme],Tabuľka1[[#This Row],[Dodavatel]])=0),"Objednat","")</f>
        <v/>
      </c>
      <c r="G18" t="str">
        <f t="array" ref="G18">IFERROR(INDEX(Tabuľka1[Dodavatel],SMALL(IF(Tabuľka1[Objednat]="Objednat",ROW(Tabuľka1[Objednat])-ROW(Tabuľka1[#Headers])),ROW(A17))),"")</f>
        <v>IPC-HFW7442H-ZFR-2712F-DC12AC24V</v>
      </c>
      <c r="H18" s="13" t="str">
        <f t="array" ref="H18">IFERROR(INDEX(Tabuľka1[Dodavatel],SMALL(IF((COUNTIF(Tabuľka1[Požadované],Tabuľka1[Dodavatel])&gt;0)*(COUNTIF(Tabuľka1[Máme],Tabuľka1[Dodavatel])=0),ROW(Tabuľka1[Dodavatel])-ROW(Tabuľka1[#Headers])),ROW(A17))),"")</f>
        <v>IPC-HFW7442H-ZFR-2712F-DC12AC24V</v>
      </c>
    </row>
    <row r="19" spans="1:8" x14ac:dyDescent="0.25">
      <c r="A19" s="3" t="s">
        <v>17</v>
      </c>
      <c r="B19" t="str">
        <f>IF(COUNTIF(Tabuľka1[Máme],Tabuľka1[[#This Row],[Požadované]])&gt;0,"máme","")</f>
        <v/>
      </c>
      <c r="C19" s="6" t="s">
        <v>495</v>
      </c>
      <c r="D19" s="4" t="s">
        <v>265</v>
      </c>
      <c r="E19" t="str">
        <f>IF(COUNTIF(Tabuľka1[Požadované],Tabuľka1[[#This Row],[Dodavatel]])&gt;0,"K objednání","")</f>
        <v/>
      </c>
      <c r="F19" t="str">
        <f>IF(AND(COUNTIF(Tabuľka1[Požadované],Tabuľka1[[#This Row],[Dodavatel]])&gt;0,COUNTIF(Tabuľka1[Máme],Tabuľka1[[#This Row],[Dodavatel]])=0),"Objednat","")</f>
        <v/>
      </c>
      <c r="G19" t="str">
        <f t="array" ref="G19">IFERROR(INDEX(Tabuľka1[Dodavatel],SMALL(IF(Tabuľka1[Objednat]="Objednat",ROW(Tabuľka1[Objednat])-ROW(Tabuľka1[#Headers])),ROW(A18))),"")</f>
        <v>IPC-HDW2431TM-AS-0280B-S2</v>
      </c>
      <c r="H19" s="13" t="str">
        <f t="array" ref="H19">IFERROR(INDEX(Tabuľka1[Dodavatel],SMALL(IF((COUNTIF(Tabuľka1[Požadované],Tabuľka1[Dodavatel])&gt;0)*(COUNTIF(Tabuľka1[Máme],Tabuľka1[Dodavatel])=0),ROW(Tabuľka1[Dodavatel])-ROW(Tabuľka1[#Headers])),ROW(A18))),"")</f>
        <v>IPC-HDW2431TM-AS-0280B-S2</v>
      </c>
    </row>
    <row r="20" spans="1:8" x14ac:dyDescent="0.25">
      <c r="A20" s="3" t="s">
        <v>18</v>
      </c>
      <c r="B20" t="str">
        <f>IF(COUNTIF(Tabuľka1[Máme],Tabuľka1[[#This Row],[Požadované]])&gt;0,"máme","")</f>
        <v>máme</v>
      </c>
      <c r="C20" s="6" t="s">
        <v>125</v>
      </c>
      <c r="D20" s="4" t="s">
        <v>266</v>
      </c>
      <c r="E20" t="str">
        <f>IF(COUNTIF(Tabuľka1[Požadované],Tabuľka1[[#This Row],[Dodavatel]])&gt;0,"K objednání","")</f>
        <v/>
      </c>
      <c r="F20" t="str">
        <f>IF(AND(COUNTIF(Tabuľka1[Požadované],Tabuľka1[[#This Row],[Dodavatel]])&gt;0,COUNTIF(Tabuľka1[Máme],Tabuľka1[[#This Row],[Dodavatel]])=0),"Objednat","")</f>
        <v/>
      </c>
      <c r="G20" t="str">
        <f t="array" ref="G20">IFERROR(INDEX(Tabuľka1[Dodavatel],SMALL(IF(Tabuľka1[Objednat]="Objednat",ROW(Tabuľka1[Objednat])-ROW(Tabuľka1[#Headers])),ROW(A19))),"")</f>
        <v>IPC-HDW5241TM-ASE-0280B</v>
      </c>
      <c r="H20" s="13" t="str">
        <f t="array" ref="H20">IFERROR(INDEX(Tabuľka1[Dodavatel],SMALL(IF((COUNTIF(Tabuľka1[Požadované],Tabuľka1[Dodavatel])&gt;0)*(COUNTIF(Tabuľka1[Máme],Tabuľka1[Dodavatel])=0),ROW(Tabuľka1[Dodavatel])-ROW(Tabuľka1[#Headers])),ROW(A19))),"")</f>
        <v>IPC-HDW5241TM-ASE-0280B</v>
      </c>
    </row>
    <row r="21" spans="1:8" x14ac:dyDescent="0.25">
      <c r="A21" s="2" t="s">
        <v>19</v>
      </c>
      <c r="B21" t="str">
        <f>IF(COUNTIF(Tabuľka1[Máme],Tabuľka1[[#This Row],[Požadované]])&gt;0,"máme","")</f>
        <v/>
      </c>
      <c r="C21" s="6" t="s">
        <v>400</v>
      </c>
      <c r="D21" s="4" t="s">
        <v>174</v>
      </c>
      <c r="E21" t="str">
        <f>IF(COUNTIF(Tabuľka1[Požadované],Tabuľka1[[#This Row],[Dodavatel]])&gt;0,"K objednání","")</f>
        <v/>
      </c>
      <c r="F21" t="str">
        <f>IF(AND(COUNTIF(Tabuľka1[Požadované],Tabuľka1[[#This Row],[Dodavatel]])&gt;0,COUNTIF(Tabuľka1[Máme],Tabuľka1[[#This Row],[Dodavatel]])=0),"Objednat","")</f>
        <v/>
      </c>
      <c r="G21" t="str">
        <f t="array" ref="G21">IFERROR(INDEX(Tabuľka1[Dodavatel],SMALL(IF(Tabuľka1[Objednat]="Objednat",ROW(Tabuľka1[Objednat])-ROW(Tabuľka1[#Headers])),ROW(A20))),"")</f>
        <v/>
      </c>
      <c r="H21" s="13" t="str">
        <f t="array" ref="H21">IFERROR(INDEX(Tabuľka1[Dodavatel],SMALL(IF((COUNTIF(Tabuľka1[Požadované],Tabuľka1[Dodavatel])&gt;0)*(COUNTIF(Tabuľka1[Máme],Tabuľka1[Dodavatel])=0),ROW(Tabuľka1[Dodavatel])-ROW(Tabuľka1[#Headers])),ROW(A20))),"")</f>
        <v/>
      </c>
    </row>
    <row r="22" spans="1:8" x14ac:dyDescent="0.25">
      <c r="A22" s="2" t="s">
        <v>20</v>
      </c>
      <c r="B22" t="str">
        <f>IF(COUNTIF(Tabuľka1[Máme],Tabuľka1[[#This Row],[Požadované]])&gt;0,"máme","")</f>
        <v/>
      </c>
      <c r="C22" s="6" t="s">
        <v>284</v>
      </c>
      <c r="D22" s="4" t="s">
        <v>267</v>
      </c>
      <c r="E22" t="str">
        <f>IF(COUNTIF(Tabuľka1[Požadované],Tabuľka1[[#This Row],[Dodavatel]])&gt;0,"K objednání","")</f>
        <v/>
      </c>
      <c r="F22" t="str">
        <f>IF(AND(COUNTIF(Tabuľka1[Požadované],Tabuľka1[[#This Row],[Dodavatel]])&gt;0,COUNTIF(Tabuľka1[Máme],Tabuľka1[[#This Row],[Dodavatel]])=0),"Objednat","")</f>
        <v/>
      </c>
      <c r="G22" t="str">
        <f t="array" ref="G22">IFERROR(INDEX(Tabuľka1[Dodavatel],SMALL(IF(Tabuľka1[Objednat]="Objednat",ROW(Tabuľka1[Objednat])-ROW(Tabuľka1[#Headers])),ROW(A21))),"")</f>
        <v/>
      </c>
      <c r="H22" s="13" t="str">
        <f t="array" ref="H22">IFERROR(INDEX(Tabuľka1[Dodavatel],SMALL(IF((COUNTIF(Tabuľka1[Požadované],Tabuľka1[Dodavatel])&gt;0)*(COUNTIF(Tabuľka1[Máme],Tabuľka1[Dodavatel])=0),ROW(Tabuľka1[Dodavatel])-ROW(Tabuľka1[#Headers])),ROW(A21))),"")</f>
        <v/>
      </c>
    </row>
    <row r="23" spans="1:8" x14ac:dyDescent="0.25">
      <c r="A23" s="2" t="s">
        <v>21</v>
      </c>
      <c r="B23" t="str">
        <f>IF(COUNTIF(Tabuľka1[Máme],Tabuľka1[[#This Row],[Požadované]])&gt;0,"máme","")</f>
        <v/>
      </c>
      <c r="C23" s="6" t="s">
        <v>331</v>
      </c>
      <c r="D23" s="4" t="s">
        <v>268</v>
      </c>
      <c r="E23" t="str">
        <f>IF(COUNTIF(Tabuľka1[Požadované],Tabuľka1[[#This Row],[Dodavatel]])&gt;0,"K objednání","")</f>
        <v/>
      </c>
      <c r="F23" t="str">
        <f>IF(AND(COUNTIF(Tabuľka1[Požadované],Tabuľka1[[#This Row],[Dodavatel]])&gt;0,COUNTIF(Tabuľka1[Máme],Tabuľka1[[#This Row],[Dodavatel]])=0),"Objednat","")</f>
        <v/>
      </c>
      <c r="G23" t="str">
        <f t="array" ref="G23">IFERROR(INDEX(Tabuľka1[Dodavatel],SMALL(IF(Tabuľka1[Objednat]="Objednat",ROW(Tabuľka1[Objednat])-ROW(Tabuľka1[#Headers])),ROW(A22))),"")</f>
        <v/>
      </c>
      <c r="H23" s="13" t="str">
        <f t="array" ref="H23">IFERROR(INDEX(Tabuľka1[Dodavatel],SMALL(IF((COUNTIF(Tabuľka1[Požadované],Tabuľka1[Dodavatel])&gt;0)*(COUNTIF(Tabuľka1[Máme],Tabuľka1[Dodavatel])=0),ROW(Tabuľka1[Dodavatel])-ROW(Tabuľka1[#Headers])),ROW(A22))),"")</f>
        <v/>
      </c>
    </row>
    <row r="24" spans="1:8" x14ac:dyDescent="0.25">
      <c r="A24" s="3" t="s">
        <v>22</v>
      </c>
      <c r="B24" t="str">
        <f>IF(COUNTIF(Tabuľka1[Máme],Tabuľka1[[#This Row],[Požadované]])&gt;0,"máme","")</f>
        <v/>
      </c>
      <c r="C24" s="6" t="s">
        <v>438</v>
      </c>
      <c r="D24" s="4" t="s">
        <v>269</v>
      </c>
      <c r="E24" t="str">
        <f>IF(COUNTIF(Tabuľka1[Požadované],Tabuľka1[[#This Row],[Dodavatel]])&gt;0,"K objednání","")</f>
        <v/>
      </c>
      <c r="F24" t="str">
        <f>IF(AND(COUNTIF(Tabuľka1[Požadované],Tabuľka1[[#This Row],[Dodavatel]])&gt;0,COUNTIF(Tabuľka1[Máme],Tabuľka1[[#This Row],[Dodavatel]])=0),"Objednat","")</f>
        <v/>
      </c>
      <c r="G24" t="str">
        <f t="array" ref="G24">IFERROR(INDEX(Tabuľka1[Dodavatel],SMALL(IF(Tabuľka1[Objednat]="Objednat",ROW(Tabuľka1[Objednat])-ROW(Tabuľka1[#Headers])),ROW(A23))),"")</f>
        <v/>
      </c>
      <c r="H24" s="13" t="str">
        <f t="array" ref="H24">IFERROR(INDEX(Tabuľka1[Dodavatel],SMALL(IF((COUNTIF(Tabuľka1[Požadované],Tabuľka1[Dodavatel])&gt;0)*(COUNTIF(Tabuľka1[Máme],Tabuľka1[Dodavatel])=0),ROW(Tabuľka1[Dodavatel])-ROW(Tabuľka1[#Headers])),ROW(A23))),"")</f>
        <v/>
      </c>
    </row>
    <row r="25" spans="1:8" x14ac:dyDescent="0.25">
      <c r="A25" s="2" t="s">
        <v>23</v>
      </c>
      <c r="B25" t="str">
        <f>IF(COUNTIF(Tabuľka1[Máme],Tabuľka1[[#This Row],[Požadované]])&gt;0,"máme","")</f>
        <v/>
      </c>
      <c r="C25" s="6" t="s">
        <v>496</v>
      </c>
      <c r="D25" s="4" t="s">
        <v>270</v>
      </c>
      <c r="E25" t="str">
        <f>IF(COUNTIF(Tabuľka1[Požadované],Tabuľka1[[#This Row],[Dodavatel]])&gt;0,"K objednání","")</f>
        <v/>
      </c>
      <c r="F25" t="str">
        <f>IF(AND(COUNTIF(Tabuľka1[Požadované],Tabuľka1[[#This Row],[Dodavatel]])&gt;0,COUNTIF(Tabuľka1[Máme],Tabuľka1[[#This Row],[Dodavatel]])=0),"Objednat","")</f>
        <v/>
      </c>
      <c r="G25" t="str">
        <f t="array" ref="G25">IFERROR(INDEX(Tabuľka1[Dodavatel],SMALL(IF(Tabuľka1[Objednat]="Objednat",ROW(Tabuľka1[Objednat])-ROW(Tabuľka1[#Headers])),ROW(A24))),"")</f>
        <v/>
      </c>
      <c r="H25" s="13" t="str">
        <f t="array" ref="H25">IFERROR(INDEX(Tabuľka1[Dodavatel],SMALL(IF((COUNTIF(Tabuľka1[Požadované],Tabuľka1[Dodavatel])&gt;0)*(COUNTIF(Tabuľka1[Máme],Tabuľka1[Dodavatel])=0),ROW(Tabuľka1[Dodavatel])-ROW(Tabuľka1[#Headers])),ROW(A24))),"")</f>
        <v/>
      </c>
    </row>
    <row r="26" spans="1:8" x14ac:dyDescent="0.25">
      <c r="A26" s="2" t="s">
        <v>24</v>
      </c>
      <c r="B26" t="str">
        <f>IF(COUNTIF(Tabuľka1[Máme],Tabuľka1[[#This Row],[Požadované]])&gt;0,"máme","")</f>
        <v/>
      </c>
      <c r="C26" s="6" t="s">
        <v>497</v>
      </c>
      <c r="D26" s="4" t="s">
        <v>271</v>
      </c>
      <c r="E26" t="str">
        <f>IF(COUNTIF(Tabuľka1[Požadované],Tabuľka1[[#This Row],[Dodavatel]])&gt;0,"K objednání","")</f>
        <v/>
      </c>
      <c r="F26" t="str">
        <f>IF(AND(COUNTIF(Tabuľka1[Požadované],Tabuľka1[[#This Row],[Dodavatel]])&gt;0,COUNTIF(Tabuľka1[Máme],Tabuľka1[[#This Row],[Dodavatel]])=0),"Objednat","")</f>
        <v/>
      </c>
      <c r="G26" t="str">
        <f t="array" ref="G26">IFERROR(INDEX(Tabuľka1[Dodavatel],SMALL(IF(Tabuľka1[Objednat]="Objednat",ROW(Tabuľka1[Objednat])-ROW(Tabuľka1[#Headers])),ROW(A25))),"")</f>
        <v/>
      </c>
      <c r="H26" s="13" t="str">
        <f t="array" ref="H26">IFERROR(INDEX(Tabuľka1[Dodavatel],SMALL(IF((COUNTIF(Tabuľka1[Požadované],Tabuľka1[Dodavatel])&gt;0)*(COUNTIF(Tabuľka1[Máme],Tabuľka1[Dodavatel])=0),ROW(Tabuľka1[Dodavatel])-ROW(Tabuľka1[#Headers])),ROW(A25))),"")</f>
        <v/>
      </c>
    </row>
    <row r="27" spans="1:8" x14ac:dyDescent="0.25">
      <c r="A27" s="2" t="s">
        <v>25</v>
      </c>
      <c r="B27" t="str">
        <f>IF(COUNTIF(Tabuľka1[Máme],Tabuľka1[[#This Row],[Požadované]])&gt;0,"máme","")</f>
        <v>máme</v>
      </c>
      <c r="C27" s="6" t="s">
        <v>229</v>
      </c>
      <c r="D27" s="4" t="s">
        <v>103</v>
      </c>
      <c r="E27" t="str">
        <f>IF(COUNTIF(Tabuľka1[Požadované],Tabuľka1[[#This Row],[Dodavatel]])&gt;0,"K objednání","")</f>
        <v/>
      </c>
      <c r="F27" t="str">
        <f>IF(AND(COUNTIF(Tabuľka1[Požadované],Tabuľka1[[#This Row],[Dodavatel]])&gt;0,COUNTIF(Tabuľka1[Máme],Tabuľka1[[#This Row],[Dodavatel]])=0),"Objednat","")</f>
        <v/>
      </c>
      <c r="G27" t="str">
        <f t="array" ref="G27">IFERROR(INDEX(Tabuľka1[Dodavatel],SMALL(IF(Tabuľka1[Objednat]="Objednat",ROW(Tabuľka1[Objednat])-ROW(Tabuľka1[#Headers])),ROW(A26))),"")</f>
        <v/>
      </c>
      <c r="H27" s="13" t="str">
        <f t="array" ref="H27">IFERROR(INDEX(Tabuľka1[Dodavatel],SMALL(IF((COUNTIF(Tabuľka1[Požadované],Tabuľka1[Dodavatel])&gt;0)*(COUNTIF(Tabuľka1[Máme],Tabuľka1[Dodavatel])=0),ROW(Tabuľka1[Dodavatel])-ROW(Tabuľka1[#Headers])),ROW(A26))),"")</f>
        <v/>
      </c>
    </row>
    <row r="28" spans="1:8" x14ac:dyDescent="0.25">
      <c r="A28" s="2" t="s">
        <v>26</v>
      </c>
      <c r="B28" t="str">
        <f>IF(COUNTIF(Tabuľka1[Máme],Tabuľka1[[#This Row],[Požadované]])&gt;0,"máme","")</f>
        <v/>
      </c>
      <c r="C28" s="6" t="s">
        <v>255</v>
      </c>
      <c r="D28" s="4" t="s">
        <v>105</v>
      </c>
      <c r="E28" t="str">
        <f>IF(COUNTIF(Tabuľka1[Požadované],Tabuľka1[[#This Row],[Dodavatel]])&gt;0,"K objednání","")</f>
        <v/>
      </c>
      <c r="F28" t="str">
        <f>IF(AND(COUNTIF(Tabuľka1[Požadované],Tabuľka1[[#This Row],[Dodavatel]])&gt;0,COUNTIF(Tabuľka1[Máme],Tabuľka1[[#This Row],[Dodavatel]])=0),"Objednat","")</f>
        <v/>
      </c>
      <c r="G28" t="str">
        <f t="array" ref="G28">IFERROR(INDEX(Tabuľka1[Dodavatel],SMALL(IF(Tabuľka1[Objednat]="Objednat",ROW(Tabuľka1[Objednat])-ROW(Tabuľka1[#Headers])),ROW(A27))),"")</f>
        <v/>
      </c>
      <c r="H28" s="13" t="str">
        <f t="array" ref="H28">IFERROR(INDEX(Tabuľka1[Dodavatel],SMALL(IF((COUNTIF(Tabuľka1[Požadované],Tabuľka1[Dodavatel])&gt;0)*(COUNTIF(Tabuľka1[Máme],Tabuľka1[Dodavatel])=0),ROW(Tabuľka1[Dodavatel])-ROW(Tabuľka1[#Headers])),ROW(A27))),"")</f>
        <v/>
      </c>
    </row>
    <row r="29" spans="1:8" x14ac:dyDescent="0.25">
      <c r="A29" s="2" t="s">
        <v>27</v>
      </c>
      <c r="B29" t="str">
        <f>IF(COUNTIF(Tabuľka1[Máme],Tabuľka1[[#This Row],[Požadované]])&gt;0,"máme","")</f>
        <v/>
      </c>
      <c r="C29" s="6" t="s">
        <v>498</v>
      </c>
      <c r="D29" s="4" t="s">
        <v>220</v>
      </c>
      <c r="E29" t="str">
        <f>IF(COUNTIF(Tabuľka1[Požadované],Tabuľka1[[#This Row],[Dodavatel]])&gt;0,"K objednání","")</f>
        <v>K objednání</v>
      </c>
      <c r="F29" t="str">
        <f>IF(AND(COUNTIF(Tabuľka1[Požadované],Tabuľka1[[#This Row],[Dodavatel]])&gt;0,COUNTIF(Tabuľka1[Máme],Tabuľka1[[#This Row],[Dodavatel]])=0),"Objednat","")</f>
        <v/>
      </c>
      <c r="G29" t="str">
        <f t="array" ref="G29">IFERROR(INDEX(Tabuľka1[Dodavatel],SMALL(IF(Tabuľka1[Objednat]="Objednat",ROW(Tabuľka1[Objednat])-ROW(Tabuľka1[#Headers])),ROW(A28))),"")</f>
        <v/>
      </c>
      <c r="H29" s="13" t="str">
        <f t="array" ref="H29">IFERROR(INDEX(Tabuľka1[Dodavatel],SMALL(IF((COUNTIF(Tabuľka1[Požadované],Tabuľka1[Dodavatel])&gt;0)*(COUNTIF(Tabuľka1[Máme],Tabuľka1[Dodavatel])=0),ROW(Tabuľka1[Dodavatel])-ROW(Tabuľka1[#Headers])),ROW(A28))),"")</f>
        <v/>
      </c>
    </row>
    <row r="30" spans="1:8" x14ac:dyDescent="0.25">
      <c r="A30" s="3" t="s">
        <v>28</v>
      </c>
      <c r="B30" t="str">
        <f>IF(COUNTIF(Tabuľka1[Máme],Tabuľka1[[#This Row],[Požadované]])&gt;0,"máme","")</f>
        <v/>
      </c>
      <c r="C30" s="6" t="s">
        <v>499</v>
      </c>
      <c r="D30" s="4" t="s">
        <v>212</v>
      </c>
      <c r="E30" t="str">
        <f>IF(COUNTIF(Tabuľka1[Požadované],Tabuľka1[[#This Row],[Dodavatel]])&gt;0,"K objednání","")</f>
        <v/>
      </c>
      <c r="F30" t="str">
        <f>IF(AND(COUNTIF(Tabuľka1[Požadované],Tabuľka1[[#This Row],[Dodavatel]])&gt;0,COUNTIF(Tabuľka1[Máme],Tabuľka1[[#This Row],[Dodavatel]])=0),"Objednat","")</f>
        <v/>
      </c>
      <c r="G30" t="str">
        <f t="array" ref="G30">IFERROR(INDEX(Tabuľka1[Dodavatel],SMALL(IF(Tabuľka1[Objednat]="Objednat",ROW(Tabuľka1[Objednat])-ROW(Tabuľka1[#Headers])),ROW(A29))),"")</f>
        <v/>
      </c>
      <c r="H30" s="13" t="str">
        <f t="array" ref="H30">IFERROR(INDEX(Tabuľka1[Dodavatel],SMALL(IF((COUNTIF(Tabuľka1[Požadované],Tabuľka1[Dodavatel])&gt;0)*(COUNTIF(Tabuľka1[Máme],Tabuľka1[Dodavatel])=0),ROW(Tabuľka1[Dodavatel])-ROW(Tabuľka1[#Headers])),ROW(A29))),"")</f>
        <v/>
      </c>
    </row>
    <row r="31" spans="1:8" x14ac:dyDescent="0.25">
      <c r="A31" s="3" t="s">
        <v>29</v>
      </c>
      <c r="B31" t="str">
        <f>IF(COUNTIF(Tabuľka1[Máme],Tabuľka1[[#This Row],[Požadované]])&gt;0,"máme","")</f>
        <v/>
      </c>
      <c r="C31" s="6" t="s">
        <v>335</v>
      </c>
      <c r="D31" s="4" t="s">
        <v>272</v>
      </c>
      <c r="E31" t="str">
        <f>IF(COUNTIF(Tabuľka1[Požadované],Tabuľka1[[#This Row],[Dodavatel]])&gt;0,"K objednání","")</f>
        <v/>
      </c>
      <c r="F31" t="str">
        <f>IF(AND(COUNTIF(Tabuľka1[Požadované],Tabuľka1[[#This Row],[Dodavatel]])&gt;0,COUNTIF(Tabuľka1[Máme],Tabuľka1[[#This Row],[Dodavatel]])=0),"Objednat","")</f>
        <v/>
      </c>
      <c r="G31" t="str">
        <f t="array" ref="G31">IFERROR(INDEX(Tabuľka1[Dodavatel],SMALL(IF(Tabuľka1[Objednat]="Objednat",ROW(Tabuľka1[Objednat])-ROW(Tabuľka1[#Headers])),ROW(A30))),"")</f>
        <v/>
      </c>
      <c r="H31" s="13" t="str">
        <f t="array" ref="H31">IFERROR(INDEX(Tabuľka1[Dodavatel],SMALL(IF((COUNTIF(Tabuľka1[Požadované],Tabuľka1[Dodavatel])&gt;0)*(COUNTIF(Tabuľka1[Máme],Tabuľka1[Dodavatel])=0),ROW(Tabuľka1[Dodavatel])-ROW(Tabuľka1[#Headers])),ROW(A30))),"")</f>
        <v/>
      </c>
    </row>
    <row r="32" spans="1:8" x14ac:dyDescent="0.25">
      <c r="A32" s="2" t="s">
        <v>30</v>
      </c>
      <c r="B32" t="str">
        <f>IF(COUNTIF(Tabuľka1[Máme],Tabuľka1[[#This Row],[Požadované]])&gt;0,"máme","")</f>
        <v>máme</v>
      </c>
      <c r="C32" s="6" t="s">
        <v>146</v>
      </c>
      <c r="D32" s="4" t="s">
        <v>124</v>
      </c>
      <c r="E32" t="str">
        <f>IF(COUNTIF(Tabuľka1[Požadované],Tabuľka1[[#This Row],[Dodavatel]])&gt;0,"K objednání","")</f>
        <v/>
      </c>
      <c r="F32" t="str">
        <f>IF(AND(COUNTIF(Tabuľka1[Požadované],Tabuľka1[[#This Row],[Dodavatel]])&gt;0,COUNTIF(Tabuľka1[Máme],Tabuľka1[[#This Row],[Dodavatel]])=0),"Objednat","")</f>
        <v/>
      </c>
      <c r="G32" t="str">
        <f t="array" ref="G32">IFERROR(INDEX(Tabuľka1[Dodavatel],SMALL(IF(Tabuľka1[Objednat]="Objednat",ROW(Tabuľka1[Objednat])-ROW(Tabuľka1[#Headers])),ROW(A31))),"")</f>
        <v/>
      </c>
      <c r="H32" s="13" t="str">
        <f t="array" ref="H32">IFERROR(INDEX(Tabuľka1[Dodavatel],SMALL(IF((COUNTIF(Tabuľka1[Požadované],Tabuľka1[Dodavatel])&gt;0)*(COUNTIF(Tabuľka1[Máme],Tabuľka1[Dodavatel])=0),ROW(Tabuľka1[Dodavatel])-ROW(Tabuľka1[#Headers])),ROW(A31))),"")</f>
        <v/>
      </c>
    </row>
    <row r="33" spans="1:8" x14ac:dyDescent="0.25">
      <c r="A33" s="3" t="s">
        <v>31</v>
      </c>
      <c r="B33" t="str">
        <f>IF(COUNTIF(Tabuľka1[Máme],Tabuľka1[[#This Row],[Požadované]])&gt;0,"máme","")</f>
        <v/>
      </c>
      <c r="C33" s="6" t="s">
        <v>483</v>
      </c>
      <c r="D33" s="4" t="s">
        <v>273</v>
      </c>
      <c r="E33" t="str">
        <f>IF(COUNTIF(Tabuľka1[Požadované],Tabuľka1[[#This Row],[Dodavatel]])&gt;0,"K objednání","")</f>
        <v/>
      </c>
      <c r="F33" t="str">
        <f>IF(AND(COUNTIF(Tabuľka1[Požadované],Tabuľka1[[#This Row],[Dodavatel]])&gt;0,COUNTIF(Tabuľka1[Máme],Tabuľka1[[#This Row],[Dodavatel]])=0),"Objednat","")</f>
        <v/>
      </c>
      <c r="G33" t="str">
        <f t="array" ref="G33">IFERROR(INDEX(Tabuľka1[Dodavatel],SMALL(IF(Tabuľka1[Objednat]="Objednat",ROW(Tabuľka1[Objednat])-ROW(Tabuľka1[#Headers])),ROW(A32))),"")</f>
        <v/>
      </c>
      <c r="H33" s="13" t="str">
        <f t="array" ref="H33">IFERROR(INDEX(Tabuľka1[Dodavatel],SMALL(IF((COUNTIF(Tabuľka1[Požadované],Tabuľka1[Dodavatel])&gt;0)*(COUNTIF(Tabuľka1[Máme],Tabuľka1[Dodavatel])=0),ROW(Tabuľka1[Dodavatel])-ROW(Tabuľka1[#Headers])),ROW(A32))),"")</f>
        <v/>
      </c>
    </row>
    <row r="34" spans="1:8" x14ac:dyDescent="0.25">
      <c r="A34" s="3" t="s">
        <v>32</v>
      </c>
      <c r="B34" t="str">
        <f>IF(COUNTIF(Tabuľka1[Máme],Tabuľka1[[#This Row],[Požadované]])&gt;0,"máme","")</f>
        <v/>
      </c>
      <c r="C34" s="6" t="s">
        <v>500</v>
      </c>
      <c r="D34" s="4" t="s">
        <v>274</v>
      </c>
      <c r="E34" t="str">
        <f>IF(COUNTIF(Tabuľka1[Požadované],Tabuľka1[[#This Row],[Dodavatel]])&gt;0,"K objednání","")</f>
        <v>K objednání</v>
      </c>
      <c r="F34" t="str">
        <f>IF(AND(COUNTIF(Tabuľka1[Požadované],Tabuľka1[[#This Row],[Dodavatel]])&gt;0,COUNTIF(Tabuľka1[Máme],Tabuľka1[[#This Row],[Dodavatel]])=0),"Objednat","")</f>
        <v>Objednat</v>
      </c>
      <c r="G34" t="str">
        <f t="array" ref="G34">IFERROR(INDEX(Tabuľka1[Dodavatel],SMALL(IF(Tabuľka1[Objednat]="Objednat",ROW(Tabuľka1[Objednat])-ROW(Tabuľka1[#Headers])),ROW(A33))),"")</f>
        <v/>
      </c>
      <c r="H34" s="13" t="str">
        <f t="array" ref="H34">IFERROR(INDEX(Tabuľka1[Dodavatel],SMALL(IF((COUNTIF(Tabuľka1[Požadované],Tabuľka1[Dodavatel])&gt;0)*(COUNTIF(Tabuľka1[Máme],Tabuľka1[Dodavatel])=0),ROW(Tabuľka1[Dodavatel])-ROW(Tabuľka1[#Headers])),ROW(A33))),"")</f>
        <v/>
      </c>
    </row>
    <row r="35" spans="1:8" x14ac:dyDescent="0.25">
      <c r="A35" s="3" t="s">
        <v>33</v>
      </c>
      <c r="B35" t="str">
        <f>IF(COUNTIF(Tabuľka1[Máme],Tabuľka1[[#This Row],[Požadované]])&gt;0,"máme","")</f>
        <v>máme</v>
      </c>
      <c r="C35" s="6" t="s">
        <v>171</v>
      </c>
      <c r="D35" s="4" t="s">
        <v>275</v>
      </c>
      <c r="E35" t="str">
        <f>IF(COUNTIF(Tabuľka1[Požadované],Tabuľka1[[#This Row],[Dodavatel]])&gt;0,"K objednání","")</f>
        <v/>
      </c>
      <c r="F35" t="str">
        <f>IF(AND(COUNTIF(Tabuľka1[Požadované],Tabuľka1[[#This Row],[Dodavatel]])&gt;0,COUNTIF(Tabuľka1[Máme],Tabuľka1[[#This Row],[Dodavatel]])=0),"Objednat","")</f>
        <v/>
      </c>
      <c r="G35" t="str">
        <f t="array" ref="G35">IFERROR(INDEX(Tabuľka1[Dodavatel],SMALL(IF(Tabuľka1[Objednat]="Objednat",ROW(Tabuľka1[Objednat])-ROW(Tabuľka1[#Headers])),ROW(A34))),"")</f>
        <v/>
      </c>
      <c r="H35" s="13" t="str">
        <f t="array" ref="H35">IFERROR(INDEX(Tabuľka1[Dodavatel],SMALL(IF((COUNTIF(Tabuľka1[Požadované],Tabuľka1[Dodavatel])&gt;0)*(COUNTIF(Tabuľka1[Máme],Tabuľka1[Dodavatel])=0),ROW(Tabuľka1[Dodavatel])-ROW(Tabuľka1[#Headers])),ROW(A34))),"")</f>
        <v/>
      </c>
    </row>
    <row r="36" spans="1:8" x14ac:dyDescent="0.25">
      <c r="A36" s="3" t="s">
        <v>34</v>
      </c>
      <c r="B36" t="str">
        <f>IF(COUNTIF(Tabuľka1[Máme],Tabuľka1[[#This Row],[Požadované]])&gt;0,"máme","")</f>
        <v/>
      </c>
      <c r="C36" s="6" t="s">
        <v>293</v>
      </c>
      <c r="D36" s="4" t="s">
        <v>276</v>
      </c>
      <c r="E36" t="str">
        <f>IF(COUNTIF(Tabuľka1[Požadované],Tabuľka1[[#This Row],[Dodavatel]])&gt;0,"K objednání","")</f>
        <v/>
      </c>
      <c r="F36" t="str">
        <f>IF(AND(COUNTIF(Tabuľka1[Požadované],Tabuľka1[[#This Row],[Dodavatel]])&gt;0,COUNTIF(Tabuľka1[Máme],Tabuľka1[[#This Row],[Dodavatel]])=0),"Objednat","")</f>
        <v/>
      </c>
      <c r="G36" t="str">
        <f t="array" ref="G36">IFERROR(INDEX(Tabuľka1[Dodavatel],SMALL(IF(Tabuľka1[Objednat]="Objednat",ROW(Tabuľka1[Objednat])-ROW(Tabuľka1[#Headers])),ROW(A35))),"")</f>
        <v/>
      </c>
      <c r="H36" s="13" t="str">
        <f t="array" ref="H36">IFERROR(INDEX(Tabuľka1[Dodavatel],SMALL(IF((COUNTIF(Tabuľka1[Požadované],Tabuľka1[Dodavatel])&gt;0)*(COUNTIF(Tabuľka1[Máme],Tabuľka1[Dodavatel])=0),ROW(Tabuľka1[Dodavatel])-ROW(Tabuľka1[#Headers])),ROW(A35))),"")</f>
        <v/>
      </c>
    </row>
    <row r="37" spans="1:8" x14ac:dyDescent="0.25">
      <c r="A37" s="3" t="s">
        <v>35</v>
      </c>
      <c r="B37" t="str">
        <f>IF(COUNTIF(Tabuľka1[Máme],Tabuľka1[[#This Row],[Požadované]])&gt;0,"máme","")</f>
        <v/>
      </c>
      <c r="C37" s="6" t="s">
        <v>252</v>
      </c>
      <c r="D37" s="4" t="s">
        <v>277</v>
      </c>
      <c r="E37" t="str">
        <f>IF(COUNTIF(Tabuľka1[Požadované],Tabuľka1[[#This Row],[Dodavatel]])&gt;0,"K objednání","")</f>
        <v/>
      </c>
      <c r="F37" t="str">
        <f>IF(AND(COUNTIF(Tabuľka1[Požadované],Tabuľka1[[#This Row],[Dodavatel]])&gt;0,COUNTIF(Tabuľka1[Máme],Tabuľka1[[#This Row],[Dodavatel]])=0),"Objednat","")</f>
        <v/>
      </c>
      <c r="G37" t="str">
        <f t="array" ref="G37">IFERROR(INDEX(Tabuľka1[Dodavatel],SMALL(IF(Tabuľka1[Objednat]="Objednat",ROW(Tabuľka1[Objednat])-ROW(Tabuľka1[#Headers])),ROW(A36))),"")</f>
        <v/>
      </c>
      <c r="H37" s="13" t="str">
        <f t="array" ref="H37">IFERROR(INDEX(Tabuľka1[Dodavatel],SMALL(IF((COUNTIF(Tabuľka1[Požadované],Tabuľka1[Dodavatel])&gt;0)*(COUNTIF(Tabuľka1[Máme],Tabuľka1[Dodavatel])=0),ROW(Tabuľka1[Dodavatel])-ROW(Tabuľka1[#Headers])),ROW(A36))),"")</f>
        <v/>
      </c>
    </row>
    <row r="38" spans="1:8" x14ac:dyDescent="0.25">
      <c r="A38" s="2" t="s">
        <v>36</v>
      </c>
      <c r="B38" t="str">
        <f>IF(COUNTIF(Tabuľka1[Máme],Tabuľka1[[#This Row],[Požadované]])&gt;0,"máme","")</f>
        <v/>
      </c>
      <c r="C38" s="6" t="s">
        <v>501</v>
      </c>
      <c r="D38" s="4" t="s">
        <v>197</v>
      </c>
      <c r="E38" t="str">
        <f>IF(COUNTIF(Tabuľka1[Požadované],Tabuľka1[[#This Row],[Dodavatel]])&gt;0,"K objednání","")</f>
        <v>K objednání</v>
      </c>
      <c r="F38" t="str">
        <f>IF(AND(COUNTIF(Tabuľka1[Požadované],Tabuľka1[[#This Row],[Dodavatel]])&gt;0,COUNTIF(Tabuľka1[Máme],Tabuľka1[[#This Row],[Dodavatel]])=0),"Objednat","")</f>
        <v/>
      </c>
      <c r="G38" t="str">
        <f t="array" ref="G38">IFERROR(INDEX(Tabuľka1[Dodavatel],SMALL(IF(Tabuľka1[Objednat]="Objednat",ROW(Tabuľka1[Objednat])-ROW(Tabuľka1[#Headers])),ROW(A37))),"")</f>
        <v/>
      </c>
      <c r="H38" s="13" t="str">
        <f t="array" ref="H38">IFERROR(INDEX(Tabuľka1[Dodavatel],SMALL(IF((COUNTIF(Tabuľka1[Požadované],Tabuľka1[Dodavatel])&gt;0)*(COUNTIF(Tabuľka1[Máme],Tabuľka1[Dodavatel])=0),ROW(Tabuľka1[Dodavatel])-ROW(Tabuľka1[#Headers])),ROW(A37))),"")</f>
        <v/>
      </c>
    </row>
    <row r="39" spans="1:8" x14ac:dyDescent="0.25">
      <c r="A39" s="3" t="s">
        <v>37</v>
      </c>
      <c r="B39" t="str">
        <f>IF(COUNTIF(Tabuľka1[Máme],Tabuľka1[[#This Row],[Požadované]])&gt;0,"máme","")</f>
        <v/>
      </c>
      <c r="C39" s="6" t="s">
        <v>502</v>
      </c>
      <c r="D39" s="4" t="s">
        <v>278</v>
      </c>
      <c r="E39" t="str">
        <f>IF(COUNTIF(Tabuľka1[Požadované],Tabuľka1[[#This Row],[Dodavatel]])&gt;0,"K objednání","")</f>
        <v/>
      </c>
      <c r="F39" t="str">
        <f>IF(AND(COUNTIF(Tabuľka1[Požadované],Tabuľka1[[#This Row],[Dodavatel]])&gt;0,COUNTIF(Tabuľka1[Máme],Tabuľka1[[#This Row],[Dodavatel]])=0),"Objednat","")</f>
        <v/>
      </c>
      <c r="G39" t="str">
        <f t="array" ref="G39">IFERROR(INDEX(Tabuľka1[Dodavatel],SMALL(IF(Tabuľka1[Objednat]="Objednat",ROW(Tabuľka1[Objednat])-ROW(Tabuľka1[#Headers])),ROW(A38))),"")</f>
        <v/>
      </c>
      <c r="H39" s="13" t="str">
        <f t="array" ref="H39">IFERROR(INDEX(Tabuľka1[Dodavatel],SMALL(IF((COUNTIF(Tabuľka1[Požadované],Tabuľka1[Dodavatel])&gt;0)*(COUNTIF(Tabuľka1[Máme],Tabuľka1[Dodavatel])=0),ROW(Tabuľka1[Dodavatel])-ROW(Tabuľka1[#Headers])),ROW(A38))),"")</f>
        <v/>
      </c>
    </row>
    <row r="40" spans="1:8" x14ac:dyDescent="0.25">
      <c r="A40" s="2" t="s">
        <v>38</v>
      </c>
      <c r="B40" t="str">
        <f>IF(COUNTIF(Tabuľka1[Máme],Tabuľka1[[#This Row],[Požadované]])&gt;0,"máme","")</f>
        <v/>
      </c>
      <c r="C40" s="6" t="s">
        <v>503</v>
      </c>
      <c r="D40" s="4" t="s">
        <v>250</v>
      </c>
      <c r="E40" t="str">
        <f>IF(COUNTIF(Tabuľka1[Požadované],Tabuľka1[[#This Row],[Dodavatel]])&gt;0,"K objednání","")</f>
        <v>K objednání</v>
      </c>
      <c r="F40" t="str">
        <f>IF(AND(COUNTIF(Tabuľka1[Požadované],Tabuľka1[[#This Row],[Dodavatel]])&gt;0,COUNTIF(Tabuľka1[Máme],Tabuľka1[[#This Row],[Dodavatel]])=0),"Objednat","")</f>
        <v/>
      </c>
      <c r="G40" t="str">
        <f t="array" ref="G40">IFERROR(INDEX(Tabuľka1[Dodavatel],SMALL(IF(Tabuľka1[Objednat]="Objednat",ROW(Tabuľka1[Objednat])-ROW(Tabuľka1[#Headers])),ROW(A39))),"")</f>
        <v/>
      </c>
      <c r="H40" s="13" t="str">
        <f t="array" ref="H40">IFERROR(INDEX(Tabuľka1[Dodavatel],SMALL(IF((COUNTIF(Tabuľka1[Požadované],Tabuľka1[Dodavatel])&gt;0)*(COUNTIF(Tabuľka1[Máme],Tabuľka1[Dodavatel])=0),ROW(Tabuľka1[Dodavatel])-ROW(Tabuľka1[#Headers])),ROW(A39))),"")</f>
        <v/>
      </c>
    </row>
    <row r="41" spans="1:8" x14ac:dyDescent="0.25">
      <c r="A41" s="2" t="s">
        <v>39</v>
      </c>
      <c r="B41" t="str">
        <f>IF(COUNTIF(Tabuľka1[Máme],Tabuľka1[[#This Row],[Požadované]])&gt;0,"máme","")</f>
        <v/>
      </c>
      <c r="C41" s="6" t="s">
        <v>504</v>
      </c>
      <c r="D41" s="4" t="s">
        <v>279</v>
      </c>
      <c r="E41" t="str">
        <f>IF(COUNTIF(Tabuľka1[Požadované],Tabuľka1[[#This Row],[Dodavatel]])&gt;0,"K objednání","")</f>
        <v/>
      </c>
      <c r="F41" t="str">
        <f>IF(AND(COUNTIF(Tabuľka1[Požadované],Tabuľka1[[#This Row],[Dodavatel]])&gt;0,COUNTIF(Tabuľka1[Máme],Tabuľka1[[#This Row],[Dodavatel]])=0),"Objednat","")</f>
        <v/>
      </c>
      <c r="G41" t="str">
        <f t="array" ref="G41">IFERROR(INDEX(Tabuľka1[Dodavatel],SMALL(IF(Tabuľka1[Objednat]="Objednat",ROW(Tabuľka1[Objednat])-ROW(Tabuľka1[#Headers])),ROW(A40))),"")</f>
        <v/>
      </c>
      <c r="H41" s="13" t="str">
        <f t="array" ref="H41">IFERROR(INDEX(Tabuľka1[Dodavatel],SMALL(IF((COUNTIF(Tabuľka1[Požadované],Tabuľka1[Dodavatel])&gt;0)*(COUNTIF(Tabuľka1[Máme],Tabuľka1[Dodavatel])=0),ROW(Tabuľka1[Dodavatel])-ROW(Tabuľka1[#Headers])),ROW(A40))),"")</f>
        <v/>
      </c>
    </row>
    <row r="42" spans="1:8" x14ac:dyDescent="0.25">
      <c r="A42" s="3" t="s">
        <v>40</v>
      </c>
      <c r="B42" t="str">
        <f>IF(COUNTIF(Tabuľka1[Máme],Tabuľka1[[#This Row],[Požadované]])&gt;0,"máme","")</f>
        <v/>
      </c>
      <c r="C42" s="6" t="s">
        <v>505</v>
      </c>
      <c r="D42" s="4" t="s">
        <v>280</v>
      </c>
      <c r="E42" t="str">
        <f>IF(COUNTIF(Tabuľka1[Požadované],Tabuľka1[[#This Row],[Dodavatel]])&gt;0,"K objednání","")</f>
        <v/>
      </c>
      <c r="F42" t="str">
        <f>IF(AND(COUNTIF(Tabuľka1[Požadované],Tabuľka1[[#This Row],[Dodavatel]])&gt;0,COUNTIF(Tabuľka1[Máme],Tabuľka1[[#This Row],[Dodavatel]])=0),"Objednat","")</f>
        <v/>
      </c>
      <c r="G42" t="str">
        <f t="array" ref="G42">IFERROR(INDEX(Tabuľka1[Dodavatel],SMALL(IF(Tabuľka1[Objednat]="Objednat",ROW(Tabuľka1[Objednat])-ROW(Tabuľka1[#Headers])),ROW(A41))),"")</f>
        <v/>
      </c>
      <c r="H42" s="13" t="str">
        <f t="array" ref="H42">IFERROR(INDEX(Tabuľka1[Dodavatel],SMALL(IF((COUNTIF(Tabuľka1[Požadované],Tabuľka1[Dodavatel])&gt;0)*(COUNTIF(Tabuľka1[Máme],Tabuľka1[Dodavatel])=0),ROW(Tabuľka1[Dodavatel])-ROW(Tabuľka1[#Headers])),ROW(A41))),"")</f>
        <v/>
      </c>
    </row>
    <row r="43" spans="1:8" x14ac:dyDescent="0.25">
      <c r="A43" s="2" t="s">
        <v>41</v>
      </c>
      <c r="B43" t="str">
        <f>IF(COUNTIF(Tabuľka1[Máme],Tabuľka1[[#This Row],[Požadované]])&gt;0,"máme","")</f>
        <v/>
      </c>
      <c r="C43" s="6" t="s">
        <v>382</v>
      </c>
      <c r="D43" s="4" t="s">
        <v>281</v>
      </c>
      <c r="E43" t="str">
        <f>IF(COUNTIF(Tabuľka1[Požadované],Tabuľka1[[#This Row],[Dodavatel]])&gt;0,"K objednání","")</f>
        <v/>
      </c>
      <c r="F43" t="str">
        <f>IF(AND(COUNTIF(Tabuľka1[Požadované],Tabuľka1[[#This Row],[Dodavatel]])&gt;0,COUNTIF(Tabuľka1[Máme],Tabuľka1[[#This Row],[Dodavatel]])=0),"Objednat","")</f>
        <v/>
      </c>
      <c r="G43" t="str">
        <f t="array" ref="G43">IFERROR(INDEX(Tabuľka1[Dodavatel],SMALL(IF(Tabuľka1[Objednat]="Objednat",ROW(Tabuľka1[Objednat])-ROW(Tabuľka1[#Headers])),ROW(A42))),"")</f>
        <v/>
      </c>
      <c r="H43" s="13" t="str">
        <f t="array" ref="H43">IFERROR(INDEX(Tabuľka1[Dodavatel],SMALL(IF((COUNTIF(Tabuľka1[Požadované],Tabuľka1[Dodavatel])&gt;0)*(COUNTIF(Tabuľka1[Máme],Tabuľka1[Dodavatel])=0),ROW(Tabuľka1[Dodavatel])-ROW(Tabuľka1[#Headers])),ROW(A42))),"")</f>
        <v/>
      </c>
    </row>
    <row r="44" spans="1:8" x14ac:dyDescent="0.25">
      <c r="A44" s="2" t="s">
        <v>42</v>
      </c>
      <c r="B44" t="str">
        <f>IF(COUNTIF(Tabuľka1[Máme],Tabuľka1[[#This Row],[Požadované]])&gt;0,"máme","")</f>
        <v>máme</v>
      </c>
      <c r="C44" s="6" t="s">
        <v>227</v>
      </c>
      <c r="D44" s="4" t="s">
        <v>282</v>
      </c>
      <c r="E44" t="str">
        <f>IF(COUNTIF(Tabuľka1[Požadované],Tabuľka1[[#This Row],[Dodavatel]])&gt;0,"K objednání","")</f>
        <v/>
      </c>
      <c r="F44" t="str">
        <f>IF(AND(COUNTIF(Tabuľka1[Požadované],Tabuľka1[[#This Row],[Dodavatel]])&gt;0,COUNTIF(Tabuľka1[Máme],Tabuľka1[[#This Row],[Dodavatel]])=0),"Objednat","")</f>
        <v/>
      </c>
      <c r="G44" t="str">
        <f t="array" ref="G44">IFERROR(INDEX(Tabuľka1[Dodavatel],SMALL(IF(Tabuľka1[Objednat]="Objednat",ROW(Tabuľka1[Objednat])-ROW(Tabuľka1[#Headers])),ROW(A43))),"")</f>
        <v/>
      </c>
      <c r="H44" s="13" t="str">
        <f t="array" ref="H44">IFERROR(INDEX(Tabuľka1[Dodavatel],SMALL(IF((COUNTIF(Tabuľka1[Požadované],Tabuľka1[Dodavatel])&gt;0)*(COUNTIF(Tabuľka1[Máme],Tabuľka1[Dodavatel])=0),ROW(Tabuľka1[Dodavatel])-ROW(Tabuľka1[#Headers])),ROW(A43))),"")</f>
        <v/>
      </c>
    </row>
    <row r="45" spans="1:8" x14ac:dyDescent="0.25">
      <c r="A45" s="3" t="s">
        <v>43</v>
      </c>
      <c r="B45" t="str">
        <f>IF(COUNTIF(Tabuľka1[Máme],Tabuľka1[[#This Row],[Požadované]])&gt;0,"máme","")</f>
        <v>máme</v>
      </c>
      <c r="C45" s="6" t="s">
        <v>214</v>
      </c>
      <c r="D45" s="4" t="s">
        <v>283</v>
      </c>
      <c r="E45" t="str">
        <f>IF(COUNTIF(Tabuľka1[Požadované],Tabuľka1[[#This Row],[Dodavatel]])&gt;0,"K objednání","")</f>
        <v/>
      </c>
      <c r="F45" t="str">
        <f>IF(AND(COUNTIF(Tabuľka1[Požadované],Tabuľka1[[#This Row],[Dodavatel]])&gt;0,COUNTIF(Tabuľka1[Máme],Tabuľka1[[#This Row],[Dodavatel]])=0),"Objednat","")</f>
        <v/>
      </c>
      <c r="G45" t="str">
        <f t="array" ref="G45">IFERROR(INDEX(Tabuľka1[Dodavatel],SMALL(IF(Tabuľka1[Objednat]="Objednat",ROW(Tabuľka1[Objednat])-ROW(Tabuľka1[#Headers])),ROW(A44))),"")</f>
        <v/>
      </c>
      <c r="H45" s="13" t="str">
        <f t="array" ref="H45">IFERROR(INDEX(Tabuľka1[Dodavatel],SMALL(IF((COUNTIF(Tabuľka1[Požadované],Tabuľka1[Dodavatel])&gt;0)*(COUNTIF(Tabuľka1[Máme],Tabuľka1[Dodavatel])=0),ROW(Tabuľka1[Dodavatel])-ROW(Tabuľka1[#Headers])),ROW(A44))),"")</f>
        <v/>
      </c>
    </row>
    <row r="46" spans="1:8" x14ac:dyDescent="0.25">
      <c r="A46" s="3" t="s">
        <v>44</v>
      </c>
      <c r="B46" t="str">
        <f>IF(COUNTIF(Tabuľka1[Máme],Tabuľka1[[#This Row],[Požadované]])&gt;0,"máme","")</f>
        <v>máme</v>
      </c>
      <c r="C46" s="6" t="s">
        <v>160</v>
      </c>
      <c r="D46" s="4" t="s">
        <v>284</v>
      </c>
      <c r="E46" t="str">
        <f>IF(COUNTIF(Tabuľka1[Požadované],Tabuľka1[[#This Row],[Dodavatel]])&gt;0,"K objednání","")</f>
        <v>K objednání</v>
      </c>
      <c r="F46" t="str">
        <f>IF(AND(COUNTIF(Tabuľka1[Požadované],Tabuľka1[[#This Row],[Dodavatel]])&gt;0,COUNTIF(Tabuľka1[Máme],Tabuľka1[[#This Row],[Dodavatel]])=0),"Objednat","")</f>
        <v>Objednat</v>
      </c>
      <c r="G46" t="str">
        <f t="array" ref="G46">IFERROR(INDEX(Tabuľka1[Dodavatel],SMALL(IF(Tabuľka1[Objednat]="Objednat",ROW(Tabuľka1[Objednat])-ROW(Tabuľka1[#Headers])),ROW(A45))),"")</f>
        <v/>
      </c>
      <c r="H46" s="13" t="str">
        <f t="array" ref="H46">IFERROR(INDEX(Tabuľka1[Dodavatel],SMALL(IF((COUNTIF(Tabuľka1[Požadované],Tabuľka1[Dodavatel])&gt;0)*(COUNTIF(Tabuľka1[Máme],Tabuľka1[Dodavatel])=0),ROW(Tabuľka1[Dodavatel])-ROW(Tabuľka1[#Headers])),ROW(A45))),"")</f>
        <v/>
      </c>
    </row>
    <row r="47" spans="1:8" x14ac:dyDescent="0.25">
      <c r="A47" s="3" t="s">
        <v>45</v>
      </c>
      <c r="B47" t="str">
        <f>IF(COUNTIF(Tabuľka1[Máme],Tabuľka1[[#This Row],[Požadované]])&gt;0,"máme","")</f>
        <v/>
      </c>
      <c r="C47" s="6" t="s">
        <v>506</v>
      </c>
      <c r="D47" s="4" t="s">
        <v>285</v>
      </c>
      <c r="E47" t="str">
        <f>IF(COUNTIF(Tabuľka1[Požadované],Tabuľka1[[#This Row],[Dodavatel]])&gt;0,"K objednání","")</f>
        <v/>
      </c>
      <c r="F47" t="str">
        <f>IF(AND(COUNTIF(Tabuľka1[Požadované],Tabuľka1[[#This Row],[Dodavatel]])&gt;0,COUNTIF(Tabuľka1[Máme],Tabuľka1[[#This Row],[Dodavatel]])=0),"Objednat","")</f>
        <v/>
      </c>
      <c r="G47" t="str">
        <f t="array" ref="G47">IFERROR(INDEX(Tabuľka1[Dodavatel],SMALL(IF(Tabuľka1[Objednat]="Objednat",ROW(Tabuľka1[Objednat])-ROW(Tabuľka1[#Headers])),ROW(A46))),"")</f>
        <v/>
      </c>
      <c r="H47" s="13" t="str">
        <f t="array" ref="H47">IFERROR(INDEX(Tabuľka1[Dodavatel],SMALL(IF((COUNTIF(Tabuľka1[Požadované],Tabuľka1[Dodavatel])&gt;0)*(COUNTIF(Tabuľka1[Máme],Tabuľka1[Dodavatel])=0),ROW(Tabuľka1[Dodavatel])-ROW(Tabuľka1[#Headers])),ROW(A46))),"")</f>
        <v/>
      </c>
    </row>
    <row r="48" spans="1:8" x14ac:dyDescent="0.25">
      <c r="A48" s="3" t="s">
        <v>46</v>
      </c>
      <c r="B48" t="str">
        <f>IF(COUNTIF(Tabuľka1[Máme],Tabuľka1[[#This Row],[Požadované]])&gt;0,"máme","")</f>
        <v>máme</v>
      </c>
      <c r="C48" s="6" t="s">
        <v>238</v>
      </c>
      <c r="D48" s="4" t="s">
        <v>286</v>
      </c>
      <c r="E48" t="str">
        <f>IF(COUNTIF(Tabuľka1[Požadované],Tabuľka1[[#This Row],[Dodavatel]])&gt;0,"K objednání","")</f>
        <v/>
      </c>
      <c r="F48" t="str">
        <f>IF(AND(COUNTIF(Tabuľka1[Požadované],Tabuľka1[[#This Row],[Dodavatel]])&gt;0,COUNTIF(Tabuľka1[Máme],Tabuľka1[[#This Row],[Dodavatel]])=0),"Objednat","")</f>
        <v/>
      </c>
      <c r="G48" t="str">
        <f t="array" ref="G48">IFERROR(INDEX(Tabuľka1[Dodavatel],SMALL(IF(Tabuľka1[Objednat]="Objednat",ROW(Tabuľka1[Objednat])-ROW(Tabuľka1[#Headers])),ROW(A47))),"")</f>
        <v/>
      </c>
      <c r="H48" s="13" t="str">
        <f t="array" ref="H48">IFERROR(INDEX(Tabuľka1[Dodavatel],SMALL(IF((COUNTIF(Tabuľka1[Požadované],Tabuľka1[Dodavatel])&gt;0)*(COUNTIF(Tabuľka1[Máme],Tabuľka1[Dodavatel])=0),ROW(Tabuľka1[Dodavatel])-ROW(Tabuľka1[#Headers])),ROW(A47))),"")</f>
        <v/>
      </c>
    </row>
    <row r="49" spans="1:8" x14ac:dyDescent="0.25">
      <c r="A49" s="3" t="s">
        <v>47</v>
      </c>
      <c r="B49" t="str">
        <f>IF(COUNTIF(Tabuľka1[Máme],Tabuľka1[[#This Row],[Požadované]])&gt;0,"máme","")</f>
        <v>máme</v>
      </c>
      <c r="C49" s="6" t="s">
        <v>183</v>
      </c>
      <c r="D49" s="4" t="s">
        <v>287</v>
      </c>
      <c r="E49" t="str">
        <f>IF(COUNTIF(Tabuľka1[Požadované],Tabuľka1[[#This Row],[Dodavatel]])&gt;0,"K objednání","")</f>
        <v/>
      </c>
      <c r="F49" t="str">
        <f>IF(AND(COUNTIF(Tabuľka1[Požadované],Tabuľka1[[#This Row],[Dodavatel]])&gt;0,COUNTIF(Tabuľka1[Máme],Tabuľka1[[#This Row],[Dodavatel]])=0),"Objednat","")</f>
        <v/>
      </c>
      <c r="G49" t="str">
        <f t="array" ref="G49">IFERROR(INDEX(Tabuľka1[Dodavatel],SMALL(IF(Tabuľka1[Objednat]="Objednat",ROW(Tabuľka1[Objednat])-ROW(Tabuľka1[#Headers])),ROW(A48))),"")</f>
        <v/>
      </c>
      <c r="H49" s="13" t="str">
        <f t="array" ref="H49">IFERROR(INDEX(Tabuľka1[Dodavatel],SMALL(IF((COUNTIF(Tabuľka1[Požadované],Tabuľka1[Dodavatel])&gt;0)*(COUNTIF(Tabuľka1[Máme],Tabuľka1[Dodavatel])=0),ROW(Tabuľka1[Dodavatel])-ROW(Tabuľka1[#Headers])),ROW(A48))),"")</f>
        <v/>
      </c>
    </row>
    <row r="50" spans="1:8" x14ac:dyDescent="0.25">
      <c r="A50" s="3" t="s">
        <v>48</v>
      </c>
      <c r="B50" t="str">
        <f>IF(COUNTIF(Tabuľka1[Máme],Tabuľka1[[#This Row],[Požadované]])&gt;0,"máme","")</f>
        <v/>
      </c>
      <c r="C50" s="6" t="s">
        <v>507</v>
      </c>
      <c r="D50" s="4" t="s">
        <v>288</v>
      </c>
      <c r="E50" t="str">
        <f>IF(COUNTIF(Tabuľka1[Požadované],Tabuľka1[[#This Row],[Dodavatel]])&gt;0,"K objednání","")</f>
        <v/>
      </c>
      <c r="F50" t="str">
        <f>IF(AND(COUNTIF(Tabuľka1[Požadované],Tabuľka1[[#This Row],[Dodavatel]])&gt;0,COUNTIF(Tabuľka1[Máme],Tabuľka1[[#This Row],[Dodavatel]])=0),"Objednat","")</f>
        <v/>
      </c>
      <c r="G50" t="str">
        <f t="array" ref="G50">IFERROR(INDEX(Tabuľka1[Dodavatel],SMALL(IF(Tabuľka1[Objednat]="Objednat",ROW(Tabuľka1[Objednat])-ROW(Tabuľka1[#Headers])),ROW(A49))),"")</f>
        <v/>
      </c>
      <c r="H50" s="13" t="str">
        <f t="array" ref="H50">IFERROR(INDEX(Tabuľka1[Dodavatel],SMALL(IF((COUNTIF(Tabuľka1[Požadované],Tabuľka1[Dodavatel])&gt;0)*(COUNTIF(Tabuľka1[Máme],Tabuľka1[Dodavatel])=0),ROW(Tabuľka1[Dodavatel])-ROW(Tabuľka1[#Headers])),ROW(A49))),"")</f>
        <v/>
      </c>
    </row>
    <row r="51" spans="1:8" x14ac:dyDescent="0.25">
      <c r="A51" s="2" t="s">
        <v>49</v>
      </c>
      <c r="B51" t="str">
        <f>IF(COUNTIF(Tabuľka1[Máme],Tabuľka1[[#This Row],[Požadované]])&gt;0,"máme","")</f>
        <v>máme</v>
      </c>
      <c r="C51" s="6" t="s">
        <v>239</v>
      </c>
      <c r="D51" s="4" t="s">
        <v>289</v>
      </c>
      <c r="E51" t="str">
        <f>IF(COUNTIF(Tabuľka1[Požadované],Tabuľka1[[#This Row],[Dodavatel]])&gt;0,"K objednání","")</f>
        <v/>
      </c>
      <c r="F51" t="str">
        <f>IF(AND(COUNTIF(Tabuľka1[Požadované],Tabuľka1[[#This Row],[Dodavatel]])&gt;0,COUNTIF(Tabuľka1[Máme],Tabuľka1[[#This Row],[Dodavatel]])=0),"Objednat","")</f>
        <v/>
      </c>
      <c r="G51" t="str">
        <f t="array" ref="G51">IFERROR(INDEX(Tabuľka1[Dodavatel],SMALL(IF(Tabuľka1[Objednat]="Objednat",ROW(Tabuľka1[Objednat])-ROW(Tabuľka1[#Headers])),ROW(A50))),"")</f>
        <v/>
      </c>
      <c r="H51" s="13" t="str">
        <f t="array" ref="H51">IFERROR(INDEX(Tabuľka1[Dodavatel],SMALL(IF((COUNTIF(Tabuľka1[Požadované],Tabuľka1[Dodavatel])&gt;0)*(COUNTIF(Tabuľka1[Máme],Tabuľka1[Dodavatel])=0),ROW(Tabuľka1[Dodavatel])-ROW(Tabuľka1[#Headers])),ROW(A50))),"")</f>
        <v/>
      </c>
    </row>
    <row r="52" spans="1:8" x14ac:dyDescent="0.25">
      <c r="A52" s="2" t="s">
        <v>50</v>
      </c>
      <c r="B52" t="str">
        <f>IF(COUNTIF(Tabuľka1[Máme],Tabuľka1[[#This Row],[Požadované]])&gt;0,"máme","")</f>
        <v/>
      </c>
      <c r="C52" s="6" t="s">
        <v>508</v>
      </c>
      <c r="D52" s="4" t="s">
        <v>183</v>
      </c>
      <c r="E52" t="str">
        <f>IF(COUNTIF(Tabuľka1[Požadované],Tabuľka1[[#This Row],[Dodavatel]])&gt;0,"K objednání","")</f>
        <v>K objednání</v>
      </c>
      <c r="F52" t="str">
        <f>IF(AND(COUNTIF(Tabuľka1[Požadované],Tabuľka1[[#This Row],[Dodavatel]])&gt;0,COUNTIF(Tabuľka1[Máme],Tabuľka1[[#This Row],[Dodavatel]])=0),"Objednat","")</f>
        <v/>
      </c>
      <c r="G52" t="str">
        <f t="array" ref="G52">IFERROR(INDEX(Tabuľka1[Dodavatel],SMALL(IF(Tabuľka1[Objednat]="Objednat",ROW(Tabuľka1[Objednat])-ROW(Tabuľka1[#Headers])),ROW(A51))),"")</f>
        <v/>
      </c>
      <c r="H52" s="13" t="str">
        <f t="array" ref="H52">IFERROR(INDEX(Tabuľka1[Dodavatel],SMALL(IF((COUNTIF(Tabuľka1[Požadované],Tabuľka1[Dodavatel])&gt;0)*(COUNTIF(Tabuľka1[Máme],Tabuľka1[Dodavatel])=0),ROW(Tabuľka1[Dodavatel])-ROW(Tabuľka1[#Headers])),ROW(A51))),"")</f>
        <v/>
      </c>
    </row>
    <row r="53" spans="1:8" x14ac:dyDescent="0.25">
      <c r="A53" s="3" t="s">
        <v>51</v>
      </c>
      <c r="B53" t="str">
        <f>IF(COUNTIF(Tabuľka1[Máme],Tabuľka1[[#This Row],[Požadované]])&gt;0,"máme","")</f>
        <v>máme</v>
      </c>
      <c r="C53" s="6" t="s">
        <v>164</v>
      </c>
      <c r="D53" s="4" t="s">
        <v>290</v>
      </c>
      <c r="E53" t="str">
        <f>IF(COUNTIF(Tabuľka1[Požadované],Tabuľka1[[#This Row],[Dodavatel]])&gt;0,"K objednání","")</f>
        <v/>
      </c>
      <c r="F53" t="str">
        <f>IF(AND(COUNTIF(Tabuľka1[Požadované],Tabuľka1[[#This Row],[Dodavatel]])&gt;0,COUNTIF(Tabuľka1[Máme],Tabuľka1[[#This Row],[Dodavatel]])=0),"Objednat","")</f>
        <v/>
      </c>
      <c r="G53" t="str">
        <f t="array" ref="G53">IFERROR(INDEX(Tabuľka1[Dodavatel],SMALL(IF(Tabuľka1[Objednat]="Objednat",ROW(Tabuľka1[Objednat])-ROW(Tabuľka1[#Headers])),ROW(A52))),"")</f>
        <v/>
      </c>
      <c r="H53" s="13" t="str">
        <f t="array" ref="H53">IFERROR(INDEX(Tabuľka1[Dodavatel],SMALL(IF((COUNTIF(Tabuľka1[Požadované],Tabuľka1[Dodavatel])&gt;0)*(COUNTIF(Tabuľka1[Máme],Tabuľka1[Dodavatel])=0),ROW(Tabuľka1[Dodavatel])-ROW(Tabuľka1[#Headers])),ROW(A52))),"")</f>
        <v/>
      </c>
    </row>
    <row r="54" spans="1:8" x14ac:dyDescent="0.25">
      <c r="A54" s="2" t="s">
        <v>52</v>
      </c>
      <c r="B54" t="str">
        <f>IF(COUNTIF(Tabuľka1[Máme],Tabuľka1[[#This Row],[Požadované]])&gt;0,"máme","")</f>
        <v>máme</v>
      </c>
      <c r="C54" s="6" t="s">
        <v>172</v>
      </c>
      <c r="D54" s="4" t="s">
        <v>291</v>
      </c>
      <c r="E54" t="str">
        <f>IF(COUNTIF(Tabuľka1[Požadované],Tabuľka1[[#This Row],[Dodavatel]])&gt;0,"K objednání","")</f>
        <v/>
      </c>
      <c r="F54" t="str">
        <f>IF(AND(COUNTIF(Tabuľka1[Požadované],Tabuľka1[[#This Row],[Dodavatel]])&gt;0,COUNTIF(Tabuľka1[Máme],Tabuľka1[[#This Row],[Dodavatel]])=0),"Objednat","")</f>
        <v/>
      </c>
      <c r="G54" t="str">
        <f t="array" ref="G54">IFERROR(INDEX(Tabuľka1[Dodavatel],SMALL(IF(Tabuľka1[Objednat]="Objednat",ROW(Tabuľka1[Objednat])-ROW(Tabuľka1[#Headers])),ROW(A53))),"")</f>
        <v/>
      </c>
      <c r="H54" s="13" t="str">
        <f t="array" ref="H54">IFERROR(INDEX(Tabuľka1[Dodavatel],SMALL(IF((COUNTIF(Tabuľka1[Požadované],Tabuľka1[Dodavatel])&gt;0)*(COUNTIF(Tabuľka1[Máme],Tabuľka1[Dodavatel])=0),ROW(Tabuľka1[Dodavatel])-ROW(Tabuľka1[#Headers])),ROW(A53))),"")</f>
        <v/>
      </c>
    </row>
    <row r="55" spans="1:8" x14ac:dyDescent="0.25">
      <c r="A55" s="3" t="s">
        <v>53</v>
      </c>
      <c r="B55" t="str">
        <f>IF(COUNTIF(Tabuľka1[Máme],Tabuľka1[[#This Row],[Požadované]])&gt;0,"máme","")</f>
        <v>máme</v>
      </c>
      <c r="C55" s="6" t="s">
        <v>234</v>
      </c>
      <c r="D55" s="4" t="s">
        <v>292</v>
      </c>
      <c r="E55" t="str">
        <f>IF(COUNTIF(Tabuľka1[Požadované],Tabuľka1[[#This Row],[Dodavatel]])&gt;0,"K objednání","")</f>
        <v/>
      </c>
      <c r="F55" t="str">
        <f>IF(AND(COUNTIF(Tabuľka1[Požadované],Tabuľka1[[#This Row],[Dodavatel]])&gt;0,COUNTIF(Tabuľka1[Máme],Tabuľka1[[#This Row],[Dodavatel]])=0),"Objednat","")</f>
        <v/>
      </c>
      <c r="G55" t="str">
        <f t="array" ref="G55">IFERROR(INDEX(Tabuľka1[Dodavatel],SMALL(IF(Tabuľka1[Objednat]="Objednat",ROW(Tabuľka1[Objednat])-ROW(Tabuľka1[#Headers])),ROW(A54))),"")</f>
        <v/>
      </c>
      <c r="H55" s="13" t="str">
        <f t="array" ref="H55">IFERROR(INDEX(Tabuľka1[Dodavatel],SMALL(IF((COUNTIF(Tabuľka1[Požadované],Tabuľka1[Dodavatel])&gt;0)*(COUNTIF(Tabuľka1[Máme],Tabuľka1[Dodavatel])=0),ROW(Tabuľka1[Dodavatel])-ROW(Tabuľka1[#Headers])),ROW(A54))),"")</f>
        <v/>
      </c>
    </row>
    <row r="56" spans="1:8" x14ac:dyDescent="0.25">
      <c r="A56" s="2" t="s">
        <v>54</v>
      </c>
      <c r="B56" t="str">
        <f>IF(COUNTIF(Tabuľka1[Máme],Tabuľka1[[#This Row],[Požadované]])&gt;0,"máme","")</f>
        <v>máme</v>
      </c>
      <c r="C56" s="6" t="s">
        <v>244</v>
      </c>
      <c r="D56" s="4" t="s">
        <v>173</v>
      </c>
      <c r="E56" t="str">
        <f>IF(COUNTIF(Tabuľka1[Požadované],Tabuľka1[[#This Row],[Dodavatel]])&gt;0,"K objednání","")</f>
        <v/>
      </c>
      <c r="F56" t="str">
        <f>IF(AND(COUNTIF(Tabuľka1[Požadované],Tabuľka1[[#This Row],[Dodavatel]])&gt;0,COUNTIF(Tabuľka1[Máme],Tabuľka1[[#This Row],[Dodavatel]])=0),"Objednat","")</f>
        <v/>
      </c>
      <c r="G56" t="str">
        <f t="array" ref="G56">IFERROR(INDEX(Tabuľka1[Dodavatel],SMALL(IF(Tabuľka1[Objednat]="Objednat",ROW(Tabuľka1[Objednat])-ROW(Tabuľka1[#Headers])),ROW(A55))),"")</f>
        <v/>
      </c>
      <c r="H56" s="13" t="str">
        <f t="array" ref="H56">IFERROR(INDEX(Tabuľka1[Dodavatel],SMALL(IF((COUNTIF(Tabuľka1[Požadované],Tabuľka1[Dodavatel])&gt;0)*(COUNTIF(Tabuľka1[Máme],Tabuľka1[Dodavatel])=0),ROW(Tabuľka1[Dodavatel])-ROW(Tabuľka1[#Headers])),ROW(A55))),"")</f>
        <v/>
      </c>
    </row>
    <row r="57" spans="1:8" x14ac:dyDescent="0.25">
      <c r="A57" s="2" t="s">
        <v>55</v>
      </c>
      <c r="B57" t="str">
        <f>IF(COUNTIF(Tabuľka1[Máme],Tabuľka1[[#This Row],[Požadované]])&gt;0,"máme","")</f>
        <v>máme</v>
      </c>
      <c r="C57" s="6" t="s">
        <v>243</v>
      </c>
      <c r="D57" s="4" t="s">
        <v>129</v>
      </c>
      <c r="E57" t="str">
        <f>IF(COUNTIF(Tabuľka1[Požadované],Tabuľka1[[#This Row],[Dodavatel]])&gt;0,"K objednání","")</f>
        <v>K objednání</v>
      </c>
      <c r="F57" t="str">
        <f>IF(AND(COUNTIF(Tabuľka1[Požadované],Tabuľka1[[#This Row],[Dodavatel]])&gt;0,COUNTIF(Tabuľka1[Máme],Tabuľka1[[#This Row],[Dodavatel]])=0),"Objednat","")</f>
        <v/>
      </c>
      <c r="G57" t="str">
        <f t="array" ref="G57">IFERROR(INDEX(Tabuľka1[Dodavatel],SMALL(IF(Tabuľka1[Objednat]="Objednat",ROW(Tabuľka1[Objednat])-ROW(Tabuľka1[#Headers])),ROW(A56))),"")</f>
        <v/>
      </c>
      <c r="H57" s="13" t="str">
        <f t="array" ref="H57">IFERROR(INDEX(Tabuľka1[Dodavatel],SMALL(IF((COUNTIF(Tabuľka1[Požadované],Tabuľka1[Dodavatel])&gt;0)*(COUNTIF(Tabuľka1[Máme],Tabuľka1[Dodavatel])=0),ROW(Tabuľka1[Dodavatel])-ROW(Tabuľka1[#Headers])),ROW(A56))),"")</f>
        <v/>
      </c>
    </row>
    <row r="58" spans="1:8" x14ac:dyDescent="0.25">
      <c r="A58" s="3" t="s">
        <v>56</v>
      </c>
      <c r="B58" t="str">
        <f>IF(COUNTIF(Tabuľka1[Máme],Tabuľka1[[#This Row],[Požadované]])&gt;0,"máme","")</f>
        <v>máme</v>
      </c>
      <c r="C58" s="6" t="s">
        <v>181</v>
      </c>
      <c r="D58" s="4" t="s">
        <v>133</v>
      </c>
      <c r="E58" t="str">
        <f>IF(COUNTIF(Tabuľka1[Požadované],Tabuľka1[[#This Row],[Dodavatel]])&gt;0,"K objednání","")</f>
        <v/>
      </c>
      <c r="F58" t="str">
        <f>IF(AND(COUNTIF(Tabuľka1[Požadované],Tabuľka1[[#This Row],[Dodavatel]])&gt;0,COUNTIF(Tabuľka1[Máme],Tabuľka1[[#This Row],[Dodavatel]])=0),"Objednat","")</f>
        <v/>
      </c>
      <c r="G58" t="str">
        <f t="array" ref="G58">IFERROR(INDEX(Tabuľka1[Dodavatel],SMALL(IF(Tabuľka1[Objednat]="Objednat",ROW(Tabuľka1[Objednat])-ROW(Tabuľka1[#Headers])),ROW(A57))),"")</f>
        <v/>
      </c>
      <c r="H58" s="13" t="str">
        <f t="array" ref="H58">IFERROR(INDEX(Tabuľka1[Dodavatel],SMALL(IF((COUNTIF(Tabuľka1[Požadované],Tabuľka1[Dodavatel])&gt;0)*(COUNTIF(Tabuľka1[Máme],Tabuľka1[Dodavatel])=0),ROW(Tabuľka1[Dodavatel])-ROW(Tabuľka1[#Headers])),ROW(A57))),"")</f>
        <v/>
      </c>
    </row>
    <row r="59" spans="1:8" x14ac:dyDescent="0.25">
      <c r="A59" s="3" t="s">
        <v>57</v>
      </c>
      <c r="B59" t="str">
        <f>IF(COUNTIF(Tabuľka1[Máme],Tabuľka1[[#This Row],[Požadované]])&gt;0,"máme","")</f>
        <v>máme</v>
      </c>
      <c r="C59" s="6" t="s">
        <v>143</v>
      </c>
      <c r="D59" s="4" t="s">
        <v>293</v>
      </c>
      <c r="E59" t="str">
        <f>IF(COUNTIF(Tabuľka1[Požadované],Tabuľka1[[#This Row],[Dodavatel]])&gt;0,"K objednání","")</f>
        <v>K objednání</v>
      </c>
      <c r="F59" t="str">
        <f>IF(AND(COUNTIF(Tabuľka1[Požadované],Tabuľka1[[#This Row],[Dodavatel]])&gt;0,COUNTIF(Tabuľka1[Máme],Tabuľka1[[#This Row],[Dodavatel]])=0),"Objednat","")</f>
        <v>Objednat</v>
      </c>
      <c r="G59" t="str">
        <f t="array" ref="G59">IFERROR(INDEX(Tabuľka1[Dodavatel],SMALL(IF(Tabuľka1[Objednat]="Objednat",ROW(Tabuľka1[Objednat])-ROW(Tabuľka1[#Headers])),ROW(A58))),"")</f>
        <v/>
      </c>
      <c r="H59" s="13" t="str">
        <f t="array" ref="H59">IFERROR(INDEX(Tabuľka1[Dodavatel],SMALL(IF((COUNTIF(Tabuľka1[Požadované],Tabuľka1[Dodavatel])&gt;0)*(COUNTIF(Tabuľka1[Máme],Tabuľka1[Dodavatel])=0),ROW(Tabuľka1[Dodavatel])-ROW(Tabuľka1[#Headers])),ROW(A58))),"")</f>
        <v/>
      </c>
    </row>
    <row r="60" spans="1:8" x14ac:dyDescent="0.25">
      <c r="A60" s="2" t="s">
        <v>58</v>
      </c>
      <c r="B60" t="str">
        <f>IF(COUNTIF(Tabuľka1[Máme],Tabuľka1[[#This Row],[Požadované]])&gt;0,"máme","")</f>
        <v/>
      </c>
      <c r="C60" s="6" t="s">
        <v>509</v>
      </c>
      <c r="D60" s="4" t="s">
        <v>294</v>
      </c>
      <c r="E60" t="str">
        <f>IF(COUNTIF(Tabuľka1[Požadované],Tabuľka1[[#This Row],[Dodavatel]])&gt;0,"K objednání","")</f>
        <v/>
      </c>
      <c r="F60" t="str">
        <f>IF(AND(COUNTIF(Tabuľka1[Požadované],Tabuľka1[[#This Row],[Dodavatel]])&gt;0,COUNTIF(Tabuľka1[Máme],Tabuľka1[[#This Row],[Dodavatel]])=0),"Objednat","")</f>
        <v/>
      </c>
      <c r="G60" t="str">
        <f t="array" ref="G60">IFERROR(INDEX(Tabuľka1[Dodavatel],SMALL(IF(Tabuľka1[Objednat]="Objednat",ROW(Tabuľka1[Objednat])-ROW(Tabuľka1[#Headers])),ROW(A59))),"")</f>
        <v/>
      </c>
      <c r="H60" s="13" t="str">
        <f t="array" ref="H60">IFERROR(INDEX(Tabuľka1[Dodavatel],SMALL(IF((COUNTIF(Tabuľka1[Požadované],Tabuľka1[Dodavatel])&gt;0)*(COUNTIF(Tabuľka1[Máme],Tabuľka1[Dodavatel])=0),ROW(Tabuľka1[Dodavatel])-ROW(Tabuľka1[#Headers])),ROW(A59))),"")</f>
        <v/>
      </c>
    </row>
    <row r="61" spans="1:8" x14ac:dyDescent="0.25">
      <c r="A61" s="2" t="s">
        <v>59</v>
      </c>
      <c r="B61" t="str">
        <f>IF(COUNTIF(Tabuľka1[Máme],Tabuľka1[[#This Row],[Požadované]])&gt;0,"máme","")</f>
        <v/>
      </c>
      <c r="C61" s="6" t="s">
        <v>510</v>
      </c>
      <c r="D61" s="4" t="s">
        <v>295</v>
      </c>
      <c r="E61" t="str">
        <f>IF(COUNTIF(Tabuľka1[Požadované],Tabuľka1[[#This Row],[Dodavatel]])&gt;0,"K objednání","")</f>
        <v/>
      </c>
      <c r="F61" t="str">
        <f>IF(AND(COUNTIF(Tabuľka1[Požadované],Tabuľka1[[#This Row],[Dodavatel]])&gt;0,COUNTIF(Tabuľka1[Máme],Tabuľka1[[#This Row],[Dodavatel]])=0),"Objednat","")</f>
        <v/>
      </c>
      <c r="G61" t="str">
        <f t="array" ref="G61">IFERROR(INDEX(Tabuľka1[Dodavatel],SMALL(IF(Tabuľka1[Objednat]="Objednat",ROW(Tabuľka1[Objednat])-ROW(Tabuľka1[#Headers])),ROW(A60))),"")</f>
        <v/>
      </c>
      <c r="H61" s="13" t="str">
        <f t="array" ref="H61">IFERROR(INDEX(Tabuľka1[Dodavatel],SMALL(IF((COUNTIF(Tabuľka1[Požadované],Tabuľka1[Dodavatel])&gt;0)*(COUNTIF(Tabuľka1[Máme],Tabuľka1[Dodavatel])=0),ROW(Tabuľka1[Dodavatel])-ROW(Tabuľka1[#Headers])),ROW(A60))),"")</f>
        <v/>
      </c>
    </row>
    <row r="62" spans="1:8" x14ac:dyDescent="0.25">
      <c r="A62" s="3" t="s">
        <v>60</v>
      </c>
      <c r="B62" t="str">
        <f>IF(COUNTIF(Tabuľka1[Máme],Tabuľka1[[#This Row],[Požadované]])&gt;0,"máme","")</f>
        <v>máme</v>
      </c>
      <c r="C62" s="7" t="s">
        <v>197</v>
      </c>
      <c r="D62" s="4" t="s">
        <v>148</v>
      </c>
      <c r="E62" t="str">
        <f>IF(COUNTIF(Tabuľka1[Požadované],Tabuľka1[[#This Row],[Dodavatel]])&gt;0,"K objednání","")</f>
        <v/>
      </c>
      <c r="F62" t="str">
        <f>IF(AND(COUNTIF(Tabuľka1[Požadované],Tabuľka1[[#This Row],[Dodavatel]])&gt;0,COUNTIF(Tabuľka1[Máme],Tabuľka1[[#This Row],[Dodavatel]])=0),"Objednat","")</f>
        <v/>
      </c>
      <c r="G62" t="str">
        <f t="array" ref="G62">IFERROR(INDEX(Tabuľka1[Dodavatel],SMALL(IF(Tabuľka1[Objednat]="Objednat",ROW(Tabuľka1[Objednat])-ROW(Tabuľka1[#Headers])),ROW(A61))),"")</f>
        <v/>
      </c>
      <c r="H62" s="13" t="str">
        <f t="array" ref="H62">IFERROR(INDEX(Tabuľka1[Dodavatel],SMALL(IF((COUNTIF(Tabuľka1[Požadované],Tabuľka1[Dodavatel])&gt;0)*(COUNTIF(Tabuľka1[Máme],Tabuľka1[Dodavatel])=0),ROW(Tabuľka1[Dodavatel])-ROW(Tabuľka1[#Headers])),ROW(A61))),"")</f>
        <v/>
      </c>
    </row>
    <row r="63" spans="1:8" x14ac:dyDescent="0.25">
      <c r="A63" s="2" t="s">
        <v>61</v>
      </c>
      <c r="B63" t="str">
        <f>IF(COUNTIF(Tabuľka1[Máme],Tabuľka1[[#This Row],[Požadované]])&gt;0,"máme","")</f>
        <v/>
      </c>
      <c r="C63" s="6" t="s">
        <v>330</v>
      </c>
      <c r="D63" s="4" t="s">
        <v>99</v>
      </c>
      <c r="E63" t="str">
        <f>IF(COUNTIF(Tabuľka1[Požadované],Tabuľka1[[#This Row],[Dodavatel]])&gt;0,"K objednání","")</f>
        <v/>
      </c>
      <c r="F63" t="str">
        <f>IF(AND(COUNTIF(Tabuľka1[Požadované],Tabuľka1[[#This Row],[Dodavatel]])&gt;0,COUNTIF(Tabuľka1[Máme],Tabuľka1[[#This Row],[Dodavatel]])=0),"Objednat","")</f>
        <v/>
      </c>
      <c r="G63" t="str">
        <f t="array" ref="G63">IFERROR(INDEX(Tabuľka1[Dodavatel],SMALL(IF(Tabuľka1[Objednat]="Objednat",ROW(Tabuľka1[Objednat])-ROW(Tabuľka1[#Headers])),ROW(A62))),"")</f>
        <v/>
      </c>
      <c r="H63" s="13" t="str">
        <f t="array" ref="H63">IFERROR(INDEX(Tabuľka1[Dodavatel],SMALL(IF((COUNTIF(Tabuľka1[Požadované],Tabuľka1[Dodavatel])&gt;0)*(COUNTIF(Tabuľka1[Máme],Tabuľka1[Dodavatel])=0),ROW(Tabuľka1[Dodavatel])-ROW(Tabuľka1[#Headers])),ROW(A62))),"")</f>
        <v/>
      </c>
    </row>
    <row r="64" spans="1:8" x14ac:dyDescent="0.25">
      <c r="A64" s="2" t="s">
        <v>62</v>
      </c>
      <c r="B64" t="str">
        <f>IF(COUNTIF(Tabuľka1[Máme],Tabuľka1[[#This Row],[Požadované]])&gt;0,"máme","")</f>
        <v>máme</v>
      </c>
      <c r="C64" s="6" t="s">
        <v>150</v>
      </c>
      <c r="D64" s="4" t="s">
        <v>296</v>
      </c>
      <c r="E64" t="str">
        <f>IF(COUNTIF(Tabuľka1[Požadované],Tabuľka1[[#This Row],[Dodavatel]])&gt;0,"K objednání","")</f>
        <v/>
      </c>
      <c r="F64" t="str">
        <f>IF(AND(COUNTIF(Tabuľka1[Požadované],Tabuľka1[[#This Row],[Dodavatel]])&gt;0,COUNTIF(Tabuľka1[Máme],Tabuľka1[[#This Row],[Dodavatel]])=0),"Objednat","")</f>
        <v/>
      </c>
      <c r="G64" t="str">
        <f t="array" ref="G64">IFERROR(INDEX(Tabuľka1[Dodavatel],SMALL(IF(Tabuľka1[Objednat]="Objednat",ROW(Tabuľka1[Objednat])-ROW(Tabuľka1[#Headers])),ROW(A63))),"")</f>
        <v/>
      </c>
      <c r="H64" s="13" t="str">
        <f t="array" ref="H64">IFERROR(INDEX(Tabuľka1[Dodavatel],SMALL(IF((COUNTIF(Tabuľka1[Požadované],Tabuľka1[Dodavatel])&gt;0)*(COUNTIF(Tabuľka1[Máme],Tabuľka1[Dodavatel])=0),ROW(Tabuľka1[Dodavatel])-ROW(Tabuľka1[#Headers])),ROW(A63))),"")</f>
        <v/>
      </c>
    </row>
    <row r="65" spans="1:8" x14ac:dyDescent="0.25">
      <c r="A65" s="3" t="s">
        <v>63</v>
      </c>
      <c r="B65" t="str">
        <f>IF(COUNTIF(Tabuľka1[Máme],Tabuľka1[[#This Row],[Požadované]])&gt;0,"máme","")</f>
        <v>máme</v>
      </c>
      <c r="C65" s="6" t="s">
        <v>250</v>
      </c>
      <c r="D65" s="4" t="s">
        <v>297</v>
      </c>
      <c r="E65" t="str">
        <f>IF(COUNTIF(Tabuľka1[Požadované],Tabuľka1[[#This Row],[Dodavatel]])&gt;0,"K objednání","")</f>
        <v>K objednání</v>
      </c>
      <c r="F65" t="str">
        <f>IF(AND(COUNTIF(Tabuľka1[Požadované],Tabuľka1[[#This Row],[Dodavatel]])&gt;0,COUNTIF(Tabuľka1[Máme],Tabuľka1[[#This Row],[Dodavatel]])=0),"Objednat","")</f>
        <v>Objednat</v>
      </c>
      <c r="G65" t="str">
        <f t="array" ref="G65">IFERROR(INDEX(Tabuľka1[Dodavatel],SMALL(IF(Tabuľka1[Objednat]="Objednat",ROW(Tabuľka1[Objednat])-ROW(Tabuľka1[#Headers])),ROW(A64))),"")</f>
        <v/>
      </c>
      <c r="H65" s="13" t="str">
        <f t="array" ref="H65">IFERROR(INDEX(Tabuľka1[Dodavatel],SMALL(IF((COUNTIF(Tabuľka1[Požadované],Tabuľka1[Dodavatel])&gt;0)*(COUNTIF(Tabuľka1[Máme],Tabuľka1[Dodavatel])=0),ROW(Tabuľka1[Dodavatel])-ROW(Tabuľka1[#Headers])),ROW(A64))),"")</f>
        <v/>
      </c>
    </row>
    <row r="66" spans="1:8" x14ac:dyDescent="0.25">
      <c r="A66" s="3" t="s">
        <v>64</v>
      </c>
      <c r="B66" t="str">
        <f>IF(COUNTIF(Tabuľka1[Máme],Tabuľka1[[#This Row],[Požadované]])&gt;0,"máme","")</f>
        <v/>
      </c>
      <c r="C66" s="6" t="s">
        <v>386</v>
      </c>
      <c r="D66" s="4" t="s">
        <v>298</v>
      </c>
      <c r="E66" t="str">
        <f>IF(COUNTIF(Tabuľka1[Požadované],Tabuľka1[[#This Row],[Dodavatel]])&gt;0,"K objednání","")</f>
        <v/>
      </c>
      <c r="F66" t="str">
        <f>IF(AND(COUNTIF(Tabuľka1[Požadované],Tabuľka1[[#This Row],[Dodavatel]])&gt;0,COUNTIF(Tabuľka1[Máme],Tabuľka1[[#This Row],[Dodavatel]])=0),"Objednat","")</f>
        <v/>
      </c>
      <c r="G66" t="str">
        <f t="array" ref="G66">IFERROR(INDEX(Tabuľka1[Dodavatel],SMALL(IF(Tabuľka1[Objednat]="Objednat",ROW(Tabuľka1[Objednat])-ROW(Tabuľka1[#Headers])),ROW(A65))),"")</f>
        <v/>
      </c>
      <c r="H66" s="13" t="str">
        <f t="array" ref="H66">IFERROR(INDEX(Tabuľka1[Dodavatel],SMALL(IF((COUNTIF(Tabuľka1[Požadované],Tabuľka1[Dodavatel])&gt;0)*(COUNTIF(Tabuľka1[Máme],Tabuľka1[Dodavatel])=0),ROW(Tabuľka1[Dodavatel])-ROW(Tabuľka1[#Headers])),ROW(A65))),"")</f>
        <v/>
      </c>
    </row>
    <row r="67" spans="1:8" x14ac:dyDescent="0.25">
      <c r="A67" s="2" t="s">
        <v>65</v>
      </c>
      <c r="B67" t="str">
        <f>IF(COUNTIF(Tabuľka1[Máme],Tabuľka1[[#This Row],[Požadované]])&gt;0,"máme","")</f>
        <v/>
      </c>
      <c r="C67" s="6" t="s">
        <v>511</v>
      </c>
      <c r="D67" s="4" t="s">
        <v>219</v>
      </c>
      <c r="E67" t="str">
        <f>IF(COUNTIF(Tabuľka1[Požadované],Tabuľka1[[#This Row],[Dodavatel]])&gt;0,"K objednání","")</f>
        <v/>
      </c>
      <c r="F67" t="str">
        <f>IF(AND(COUNTIF(Tabuľka1[Požadované],Tabuľka1[[#This Row],[Dodavatel]])&gt;0,COUNTIF(Tabuľka1[Máme],Tabuľka1[[#This Row],[Dodavatel]])=0),"Objednat","")</f>
        <v/>
      </c>
      <c r="G67" t="str">
        <f t="array" ref="G67">IFERROR(INDEX(Tabuľka1[Dodavatel],SMALL(IF(Tabuľka1[Objednat]="Objednat",ROW(Tabuľka1[Objednat])-ROW(Tabuľka1[#Headers])),ROW(A66))),"")</f>
        <v/>
      </c>
      <c r="H67" s="13" t="str">
        <f t="array" ref="H67">IFERROR(INDEX(Tabuľka1[Dodavatel],SMALL(IF((COUNTIF(Tabuľka1[Požadované],Tabuľka1[Dodavatel])&gt;0)*(COUNTIF(Tabuľka1[Máme],Tabuľka1[Dodavatel])=0),ROW(Tabuľka1[Dodavatel])-ROW(Tabuľka1[#Headers])),ROW(A66))),"")</f>
        <v/>
      </c>
    </row>
    <row r="68" spans="1:8" x14ac:dyDescent="0.25">
      <c r="A68" s="3" t="s">
        <v>66</v>
      </c>
      <c r="B68" t="str">
        <f>IF(COUNTIF(Tabuľka1[Máme],Tabuľka1[[#This Row],[Požadované]])&gt;0,"máme","")</f>
        <v/>
      </c>
      <c r="C68" s="6" t="s">
        <v>512</v>
      </c>
      <c r="D68" s="4" t="s">
        <v>299</v>
      </c>
      <c r="E68" t="str">
        <f>IF(COUNTIF(Tabuľka1[Požadované],Tabuľka1[[#This Row],[Dodavatel]])&gt;0,"K objednání","")</f>
        <v/>
      </c>
      <c r="F68" t="str">
        <f>IF(AND(COUNTIF(Tabuľka1[Požadované],Tabuľka1[[#This Row],[Dodavatel]])&gt;0,COUNTIF(Tabuľka1[Máme],Tabuľka1[[#This Row],[Dodavatel]])=0),"Objednat","")</f>
        <v/>
      </c>
      <c r="G68" t="str">
        <f t="array" ref="G68">IFERROR(INDEX(Tabuľka1[Dodavatel],SMALL(IF(Tabuľka1[Objednat]="Objednat",ROW(Tabuľka1[Objednat])-ROW(Tabuľka1[#Headers])),ROW(A67))),"")</f>
        <v/>
      </c>
      <c r="H68" s="13" t="str">
        <f t="array" ref="H68">IFERROR(INDEX(Tabuľka1[Dodavatel],SMALL(IF((COUNTIF(Tabuľka1[Požadované],Tabuľka1[Dodavatel])&gt;0)*(COUNTIF(Tabuľka1[Máme],Tabuľka1[Dodavatel])=0),ROW(Tabuľka1[Dodavatel])-ROW(Tabuľka1[#Headers])),ROW(A67))),"")</f>
        <v/>
      </c>
    </row>
    <row r="69" spans="1:8" x14ac:dyDescent="0.25">
      <c r="A69" s="3" t="s">
        <v>67</v>
      </c>
      <c r="B69" t="str">
        <f>IF(COUNTIF(Tabuľka1[Máme],Tabuľka1[[#This Row],[Požadované]])&gt;0,"máme","")</f>
        <v>máme</v>
      </c>
      <c r="C69" s="6" t="s">
        <v>245</v>
      </c>
      <c r="D69" s="4" t="s">
        <v>300</v>
      </c>
      <c r="E69" t="str">
        <f>IF(COUNTIF(Tabuľka1[Požadované],Tabuľka1[[#This Row],[Dodavatel]])&gt;0,"K objednání","")</f>
        <v/>
      </c>
      <c r="F69" t="str">
        <f>IF(AND(COUNTIF(Tabuľka1[Požadované],Tabuľka1[[#This Row],[Dodavatel]])&gt;0,COUNTIF(Tabuľka1[Máme],Tabuľka1[[#This Row],[Dodavatel]])=0),"Objednat","")</f>
        <v/>
      </c>
      <c r="G69" t="str">
        <f t="array" ref="G69">IFERROR(INDEX(Tabuľka1[Dodavatel],SMALL(IF(Tabuľka1[Objednat]="Objednat",ROW(Tabuľka1[Objednat])-ROW(Tabuľka1[#Headers])),ROW(A68))),"")</f>
        <v/>
      </c>
      <c r="H69" s="13" t="str">
        <f t="array" ref="H69">IFERROR(INDEX(Tabuľka1[Dodavatel],SMALL(IF((COUNTIF(Tabuľka1[Požadované],Tabuľka1[Dodavatel])&gt;0)*(COUNTIF(Tabuľka1[Máme],Tabuľka1[Dodavatel])=0),ROW(Tabuľka1[Dodavatel])-ROW(Tabuľka1[#Headers])),ROW(A68))),"")</f>
        <v/>
      </c>
    </row>
    <row r="70" spans="1:8" x14ac:dyDescent="0.25">
      <c r="A70" s="2" t="s">
        <v>68</v>
      </c>
      <c r="B70" t="str">
        <f>IF(COUNTIF(Tabuľka1[Máme],Tabuľka1[[#This Row],[Požadované]])&gt;0,"máme","")</f>
        <v>máme</v>
      </c>
      <c r="C70" s="6" t="s">
        <v>247</v>
      </c>
      <c r="D70" s="4" t="s">
        <v>301</v>
      </c>
      <c r="E70" t="str">
        <f>IF(COUNTIF(Tabuľka1[Požadované],Tabuľka1[[#This Row],[Dodavatel]])&gt;0,"K objednání","")</f>
        <v/>
      </c>
      <c r="F70" t="str">
        <f>IF(AND(COUNTIF(Tabuľka1[Požadované],Tabuľka1[[#This Row],[Dodavatel]])&gt;0,COUNTIF(Tabuľka1[Máme],Tabuľka1[[#This Row],[Dodavatel]])=0),"Objednat","")</f>
        <v/>
      </c>
      <c r="G70" t="str">
        <f t="array" ref="G70">IFERROR(INDEX(Tabuľka1[Dodavatel],SMALL(IF(Tabuľka1[Objednat]="Objednat",ROW(Tabuľka1[Objednat])-ROW(Tabuľka1[#Headers])),ROW(A69))),"")</f>
        <v/>
      </c>
      <c r="H70" s="13" t="str">
        <f t="array" ref="H70">IFERROR(INDEX(Tabuľka1[Dodavatel],SMALL(IF((COUNTIF(Tabuľka1[Požadované],Tabuľka1[Dodavatel])&gt;0)*(COUNTIF(Tabuľka1[Máme],Tabuľka1[Dodavatel])=0),ROW(Tabuľka1[Dodavatel])-ROW(Tabuľka1[#Headers])),ROW(A69))),"")</f>
        <v/>
      </c>
    </row>
    <row r="71" spans="1:8" x14ac:dyDescent="0.25">
      <c r="A71" s="2" t="s">
        <v>69</v>
      </c>
      <c r="B71" t="str">
        <f>IF(COUNTIF(Tabuľka1[Máme],Tabuľka1[[#This Row],[Požadované]])&gt;0,"máme","")</f>
        <v/>
      </c>
      <c r="C71" s="6" t="s">
        <v>447</v>
      </c>
      <c r="D71" s="4" t="s">
        <v>302</v>
      </c>
      <c r="E71" t="str">
        <f>IF(COUNTIF(Tabuľka1[Požadované],Tabuľka1[[#This Row],[Dodavatel]])&gt;0,"K objednání","")</f>
        <v/>
      </c>
      <c r="F71" t="str">
        <f>IF(AND(COUNTIF(Tabuľka1[Požadované],Tabuľka1[[#This Row],[Dodavatel]])&gt;0,COUNTIF(Tabuľka1[Máme],Tabuľka1[[#This Row],[Dodavatel]])=0),"Objednat","")</f>
        <v/>
      </c>
      <c r="G71" t="str">
        <f t="array" ref="G71">IFERROR(INDEX(Tabuľka1[Dodavatel],SMALL(IF(Tabuľka1[Objednat]="Objednat",ROW(Tabuľka1[Objednat])-ROW(Tabuľka1[#Headers])),ROW(A70))),"")</f>
        <v/>
      </c>
      <c r="H71" s="13" t="str">
        <f t="array" ref="H71">IFERROR(INDEX(Tabuľka1[Dodavatel],SMALL(IF((COUNTIF(Tabuľka1[Požadované],Tabuľka1[Dodavatel])&gt;0)*(COUNTIF(Tabuľka1[Máme],Tabuľka1[Dodavatel])=0),ROW(Tabuľka1[Dodavatel])-ROW(Tabuľka1[#Headers])),ROW(A70))),"")</f>
        <v/>
      </c>
    </row>
    <row r="72" spans="1:8" x14ac:dyDescent="0.25">
      <c r="A72" s="2" t="s">
        <v>70</v>
      </c>
      <c r="B72" t="str">
        <f>IF(COUNTIF(Tabuľka1[Máme],Tabuľka1[[#This Row],[Požadované]])&gt;0,"máme","")</f>
        <v>máme</v>
      </c>
      <c r="C72" s="6" t="s">
        <v>207</v>
      </c>
      <c r="D72" s="4" t="s">
        <v>303</v>
      </c>
      <c r="E72" t="str">
        <f>IF(COUNTIF(Tabuľka1[Požadované],Tabuľka1[[#This Row],[Dodavatel]])&gt;0,"K objednání","")</f>
        <v>K objednání</v>
      </c>
      <c r="F72" t="str">
        <f>IF(AND(COUNTIF(Tabuľka1[Požadované],Tabuľka1[[#This Row],[Dodavatel]])&gt;0,COUNTIF(Tabuľka1[Máme],Tabuľka1[[#This Row],[Dodavatel]])=0),"Objednat","")</f>
        <v>Objednat</v>
      </c>
      <c r="G72" t="str">
        <f t="array" ref="G72">IFERROR(INDEX(Tabuľka1[Dodavatel],SMALL(IF(Tabuľka1[Objednat]="Objednat",ROW(Tabuľka1[Objednat])-ROW(Tabuľka1[#Headers])),ROW(A71))),"")</f>
        <v/>
      </c>
      <c r="H72" s="13" t="str">
        <f t="array" ref="H72">IFERROR(INDEX(Tabuľka1[Dodavatel],SMALL(IF((COUNTIF(Tabuľka1[Požadované],Tabuľka1[Dodavatel])&gt;0)*(COUNTIF(Tabuľka1[Máme],Tabuľka1[Dodavatel])=0),ROW(Tabuľka1[Dodavatel])-ROW(Tabuľka1[#Headers])),ROW(A71))),"")</f>
        <v/>
      </c>
    </row>
    <row r="73" spans="1:8" x14ac:dyDescent="0.25">
      <c r="A73" s="2" t="s">
        <v>71</v>
      </c>
      <c r="B73" t="str">
        <f>IF(COUNTIF(Tabuľka1[Máme],Tabuľka1[[#This Row],[Požadované]])&gt;0,"máme","")</f>
        <v>máme</v>
      </c>
      <c r="C73" s="6" t="s">
        <v>142</v>
      </c>
      <c r="D73" s="4" t="s">
        <v>304</v>
      </c>
      <c r="E73" t="str">
        <f>IF(COUNTIF(Tabuľka1[Požadované],Tabuľka1[[#This Row],[Dodavatel]])&gt;0,"K objednání","")</f>
        <v/>
      </c>
      <c r="F73" t="str">
        <f>IF(AND(COUNTIF(Tabuľka1[Požadované],Tabuľka1[[#This Row],[Dodavatel]])&gt;0,COUNTIF(Tabuľka1[Máme],Tabuľka1[[#This Row],[Dodavatel]])=0),"Objednat","")</f>
        <v/>
      </c>
      <c r="G73" t="str">
        <f t="array" ref="G73">IFERROR(INDEX(Tabuľka1[Dodavatel],SMALL(IF(Tabuľka1[Objednat]="Objednat",ROW(Tabuľka1[Objednat])-ROW(Tabuľka1[#Headers])),ROW(A72))),"")</f>
        <v/>
      </c>
      <c r="H73" s="13" t="str">
        <f t="array" ref="H73">IFERROR(INDEX(Tabuľka1[Dodavatel],SMALL(IF((COUNTIF(Tabuľka1[Požadované],Tabuľka1[Dodavatel])&gt;0)*(COUNTIF(Tabuľka1[Máme],Tabuľka1[Dodavatel])=0),ROW(Tabuľka1[Dodavatel])-ROW(Tabuľka1[#Headers])),ROW(A72))),"")</f>
        <v/>
      </c>
    </row>
    <row r="74" spans="1:8" x14ac:dyDescent="0.25">
      <c r="A74" s="2" t="s">
        <v>72</v>
      </c>
      <c r="B74" t="str">
        <f>IF(COUNTIF(Tabuľka1[Máme],Tabuľka1[[#This Row],[Požadované]])&gt;0,"máme","")</f>
        <v>máme</v>
      </c>
      <c r="C74" s="6" t="s">
        <v>163</v>
      </c>
      <c r="D74" s="4" t="s">
        <v>305</v>
      </c>
      <c r="E74" t="str">
        <f>IF(COUNTIF(Tabuľka1[Požadované],Tabuľka1[[#This Row],[Dodavatel]])&gt;0,"K objednání","")</f>
        <v/>
      </c>
      <c r="F74" t="str">
        <f>IF(AND(COUNTIF(Tabuľka1[Požadované],Tabuľka1[[#This Row],[Dodavatel]])&gt;0,COUNTIF(Tabuľka1[Máme],Tabuľka1[[#This Row],[Dodavatel]])=0),"Objednat","")</f>
        <v/>
      </c>
      <c r="G74" t="str">
        <f t="array" ref="G74">IFERROR(INDEX(Tabuľka1[Dodavatel],SMALL(IF(Tabuľka1[Objednat]="Objednat",ROW(Tabuľka1[Objednat])-ROW(Tabuľka1[#Headers])),ROW(A73))),"")</f>
        <v/>
      </c>
      <c r="H74" s="13" t="str">
        <f t="array" ref="H74">IFERROR(INDEX(Tabuľka1[Dodavatel],SMALL(IF((COUNTIF(Tabuľka1[Požadované],Tabuľka1[Dodavatel])&gt;0)*(COUNTIF(Tabuľka1[Máme],Tabuľka1[Dodavatel])=0),ROW(Tabuľka1[Dodavatel])-ROW(Tabuľka1[#Headers])),ROW(A73))),"")</f>
        <v/>
      </c>
    </row>
    <row r="75" spans="1:8" x14ac:dyDescent="0.25">
      <c r="A75" s="2" t="s">
        <v>73</v>
      </c>
      <c r="B75" t="str">
        <f>IF(COUNTIF(Tabuľka1[Máme],Tabuľka1[[#This Row],[Požadované]])&gt;0,"máme","")</f>
        <v>máme</v>
      </c>
      <c r="C75" s="6" t="s">
        <v>167</v>
      </c>
      <c r="D75" s="4" t="s">
        <v>306</v>
      </c>
      <c r="E75" t="str">
        <f>IF(COUNTIF(Tabuľka1[Požadované],Tabuľka1[[#This Row],[Dodavatel]])&gt;0,"K objednání","")</f>
        <v/>
      </c>
      <c r="F75" t="str">
        <f>IF(AND(COUNTIF(Tabuľka1[Požadované],Tabuľka1[[#This Row],[Dodavatel]])&gt;0,COUNTIF(Tabuľka1[Máme],Tabuľka1[[#This Row],[Dodavatel]])=0),"Objednat","")</f>
        <v/>
      </c>
      <c r="G75" t="str">
        <f t="array" ref="G75">IFERROR(INDEX(Tabuľka1[Dodavatel],SMALL(IF(Tabuľka1[Objednat]="Objednat",ROW(Tabuľka1[Objednat])-ROW(Tabuľka1[#Headers])),ROW(A74))),"")</f>
        <v/>
      </c>
      <c r="H75" s="13" t="str">
        <f t="array" ref="H75">IFERROR(INDEX(Tabuľka1[Dodavatel],SMALL(IF((COUNTIF(Tabuľka1[Požadované],Tabuľka1[Dodavatel])&gt;0)*(COUNTIF(Tabuľka1[Máme],Tabuľka1[Dodavatel])=0),ROW(Tabuľka1[Dodavatel])-ROW(Tabuľka1[#Headers])),ROW(A74))),"")</f>
        <v/>
      </c>
    </row>
    <row r="76" spans="1:8" x14ac:dyDescent="0.25">
      <c r="A76" s="2" t="s">
        <v>74</v>
      </c>
      <c r="B76" t="str">
        <f>IF(COUNTIF(Tabuľka1[Máme],Tabuľka1[[#This Row],[Požadované]])&gt;0,"máme","")</f>
        <v>máme</v>
      </c>
      <c r="C76" s="6" t="s">
        <v>220</v>
      </c>
      <c r="D76" s="4" t="s">
        <v>307</v>
      </c>
      <c r="E76" t="str">
        <f>IF(COUNTIF(Tabuľka1[Požadované],Tabuľka1[[#This Row],[Dodavatel]])&gt;0,"K objednání","")</f>
        <v/>
      </c>
      <c r="F76" t="str">
        <f>IF(AND(COUNTIF(Tabuľka1[Požadované],Tabuľka1[[#This Row],[Dodavatel]])&gt;0,COUNTIF(Tabuľka1[Máme],Tabuľka1[[#This Row],[Dodavatel]])=0),"Objednat","")</f>
        <v/>
      </c>
      <c r="G76" t="str">
        <f t="array" ref="G76">IFERROR(INDEX(Tabuľka1[Dodavatel],SMALL(IF(Tabuľka1[Objednat]="Objednat",ROW(Tabuľka1[Objednat])-ROW(Tabuľka1[#Headers])),ROW(A75))),"")</f>
        <v/>
      </c>
      <c r="H76" s="13" t="str">
        <f t="array" ref="H76">IFERROR(INDEX(Tabuľka1[Dodavatel],SMALL(IF((COUNTIF(Tabuľka1[Požadované],Tabuľka1[Dodavatel])&gt;0)*(COUNTIF(Tabuľka1[Máme],Tabuľka1[Dodavatel])=0),ROW(Tabuľka1[Dodavatel])-ROW(Tabuľka1[#Headers])),ROW(A75))),"")</f>
        <v/>
      </c>
    </row>
    <row r="77" spans="1:8" x14ac:dyDescent="0.25">
      <c r="A77" s="2" t="s">
        <v>75</v>
      </c>
      <c r="B77" t="str">
        <f>IF(COUNTIF(Tabuľka1[Máme],Tabuľka1[[#This Row],[Požadované]])&gt;0,"máme","")</f>
        <v/>
      </c>
      <c r="C77" s="6" t="s">
        <v>513</v>
      </c>
      <c r="D77" s="4" t="s">
        <v>308</v>
      </c>
      <c r="E77" t="str">
        <f>IF(COUNTIF(Tabuľka1[Požadované],Tabuľka1[[#This Row],[Dodavatel]])&gt;0,"K objednání","")</f>
        <v/>
      </c>
      <c r="F77" t="str">
        <f>IF(AND(COUNTIF(Tabuľka1[Požadované],Tabuľka1[[#This Row],[Dodavatel]])&gt;0,COUNTIF(Tabuľka1[Máme],Tabuľka1[[#This Row],[Dodavatel]])=0),"Objednat","")</f>
        <v/>
      </c>
      <c r="G77" t="str">
        <f t="array" ref="G77">IFERROR(INDEX(Tabuľka1[Dodavatel],SMALL(IF(Tabuľka1[Objednat]="Objednat",ROW(Tabuľka1[Objednat])-ROW(Tabuľka1[#Headers])),ROW(A76))),"")</f>
        <v/>
      </c>
      <c r="H77" s="13" t="str">
        <f t="array" ref="H77">IFERROR(INDEX(Tabuľka1[Dodavatel],SMALL(IF((COUNTIF(Tabuľka1[Požadované],Tabuľka1[Dodavatel])&gt;0)*(COUNTIF(Tabuľka1[Máme],Tabuľka1[Dodavatel])=0),ROW(Tabuľka1[Dodavatel])-ROW(Tabuľka1[#Headers])),ROW(A76))),"")</f>
        <v/>
      </c>
    </row>
    <row r="78" spans="1:8" x14ac:dyDescent="0.25">
      <c r="A78" s="2" t="s">
        <v>76</v>
      </c>
      <c r="B78" t="str">
        <f>IF(COUNTIF(Tabuľka1[Máme],Tabuľka1[[#This Row],[Požadované]])&gt;0,"máme","")</f>
        <v/>
      </c>
      <c r="C78" s="6" t="s">
        <v>514</v>
      </c>
      <c r="D78" s="4" t="s">
        <v>309</v>
      </c>
      <c r="E78" t="str">
        <f>IF(COUNTIF(Tabuľka1[Požadované],Tabuľka1[[#This Row],[Dodavatel]])&gt;0,"K objednání","")</f>
        <v/>
      </c>
      <c r="F78" t="str">
        <f>IF(AND(COUNTIF(Tabuľka1[Požadované],Tabuľka1[[#This Row],[Dodavatel]])&gt;0,COUNTIF(Tabuľka1[Máme],Tabuľka1[[#This Row],[Dodavatel]])=0),"Objednat","")</f>
        <v/>
      </c>
      <c r="G78" t="str">
        <f t="array" ref="G78">IFERROR(INDEX(Tabuľka1[Dodavatel],SMALL(IF(Tabuľka1[Objednat]="Objednat",ROW(Tabuľka1[Objednat])-ROW(Tabuľka1[#Headers])),ROW(A77))),"")</f>
        <v/>
      </c>
      <c r="H78" s="13" t="str">
        <f t="array" ref="H78">IFERROR(INDEX(Tabuľka1[Dodavatel],SMALL(IF((COUNTIF(Tabuľka1[Požadované],Tabuľka1[Dodavatel])&gt;0)*(COUNTIF(Tabuľka1[Máme],Tabuľka1[Dodavatel])=0),ROW(Tabuľka1[Dodavatel])-ROW(Tabuľka1[#Headers])),ROW(A77))),"")</f>
        <v/>
      </c>
    </row>
    <row r="79" spans="1:8" x14ac:dyDescent="0.25">
      <c r="A79" s="3" t="s">
        <v>77</v>
      </c>
      <c r="B79" t="str">
        <f>IF(COUNTIF(Tabuľka1[Máme],Tabuľka1[[#This Row],[Požadované]])&gt;0,"máme","")</f>
        <v/>
      </c>
      <c r="C79" s="6" t="s">
        <v>515</v>
      </c>
      <c r="D79" s="4" t="s">
        <v>231</v>
      </c>
      <c r="E79" t="str">
        <f>IF(COUNTIF(Tabuľka1[Požadované],Tabuľka1[[#This Row],[Dodavatel]])&gt;0,"K objednání","")</f>
        <v/>
      </c>
      <c r="F79" t="str">
        <f>IF(AND(COUNTIF(Tabuľka1[Požadované],Tabuľka1[[#This Row],[Dodavatel]])&gt;0,COUNTIF(Tabuľka1[Máme],Tabuľka1[[#This Row],[Dodavatel]])=0),"Objednat","")</f>
        <v/>
      </c>
      <c r="G79" t="str">
        <f t="array" ref="G79">IFERROR(INDEX(Tabuľka1[Dodavatel],SMALL(IF(Tabuľka1[Objednat]="Objednat",ROW(Tabuľka1[Objednat])-ROW(Tabuľka1[#Headers])),ROW(A78))),"")</f>
        <v/>
      </c>
      <c r="H79" s="13" t="str">
        <f t="array" ref="H79">IFERROR(INDEX(Tabuľka1[Dodavatel],SMALL(IF((COUNTIF(Tabuľka1[Požadované],Tabuľka1[Dodavatel])&gt;0)*(COUNTIF(Tabuľka1[Máme],Tabuľka1[Dodavatel])=0),ROW(Tabuľka1[Dodavatel])-ROW(Tabuľka1[#Headers])),ROW(A78))),"")</f>
        <v/>
      </c>
    </row>
    <row r="80" spans="1:8" x14ac:dyDescent="0.25">
      <c r="A80" s="2" t="s">
        <v>78</v>
      </c>
      <c r="B80" t="str">
        <f>IF(COUNTIF(Tabuľka1[Máme],Tabuľka1[[#This Row],[Požadované]])&gt;0,"máme","")</f>
        <v>máme</v>
      </c>
      <c r="C80" s="6" t="s">
        <v>248</v>
      </c>
      <c r="D80" s="4" t="s">
        <v>200</v>
      </c>
      <c r="E80" t="str">
        <f>IF(COUNTIF(Tabuľka1[Požadované],Tabuľka1[[#This Row],[Dodavatel]])&gt;0,"K objednání","")</f>
        <v/>
      </c>
      <c r="F80" t="str">
        <f>IF(AND(COUNTIF(Tabuľka1[Požadované],Tabuľka1[[#This Row],[Dodavatel]])&gt;0,COUNTIF(Tabuľka1[Máme],Tabuľka1[[#This Row],[Dodavatel]])=0),"Objednat","")</f>
        <v/>
      </c>
      <c r="G80" t="str">
        <f t="array" ref="G80">IFERROR(INDEX(Tabuľka1[Dodavatel],SMALL(IF(Tabuľka1[Objednat]="Objednat",ROW(Tabuľka1[Objednat])-ROW(Tabuľka1[#Headers])),ROW(A79))),"")</f>
        <v/>
      </c>
      <c r="H80" s="13" t="str">
        <f t="array" ref="H80">IFERROR(INDEX(Tabuľka1[Dodavatel],SMALL(IF((COUNTIF(Tabuľka1[Požadované],Tabuľka1[Dodavatel])&gt;0)*(COUNTIF(Tabuľka1[Máme],Tabuľka1[Dodavatel])=0),ROW(Tabuľka1[Dodavatel])-ROW(Tabuľka1[#Headers])),ROW(A79))),"")</f>
        <v/>
      </c>
    </row>
    <row r="81" spans="1:8" x14ac:dyDescent="0.25">
      <c r="A81" s="2" t="s">
        <v>79</v>
      </c>
      <c r="B81" t="str">
        <f>IF(COUNTIF(Tabuľka1[Máme],Tabuľka1[[#This Row],[Požadované]])&gt;0,"máme","")</f>
        <v/>
      </c>
      <c r="C81" s="6" t="s">
        <v>516</v>
      </c>
      <c r="D81" s="4" t="s">
        <v>310</v>
      </c>
      <c r="E81" t="str">
        <f>IF(COUNTIF(Tabuľka1[Požadované],Tabuľka1[[#This Row],[Dodavatel]])&gt;0,"K objednání","")</f>
        <v/>
      </c>
      <c r="F81" t="str">
        <f>IF(AND(COUNTIF(Tabuľka1[Požadované],Tabuľka1[[#This Row],[Dodavatel]])&gt;0,COUNTIF(Tabuľka1[Máme],Tabuľka1[[#This Row],[Dodavatel]])=0),"Objednat","")</f>
        <v/>
      </c>
      <c r="G81" t="str">
        <f t="array" ref="G81">IFERROR(INDEX(Tabuľka1[Dodavatel],SMALL(IF(Tabuľka1[Objednat]="Objednat",ROW(Tabuľka1[Objednat])-ROW(Tabuľka1[#Headers])),ROW(A80))),"")</f>
        <v/>
      </c>
      <c r="H81" s="13" t="str">
        <f t="array" ref="H81">IFERROR(INDEX(Tabuľka1[Dodavatel],SMALL(IF((COUNTIF(Tabuľka1[Požadované],Tabuľka1[Dodavatel])&gt;0)*(COUNTIF(Tabuľka1[Máme],Tabuľka1[Dodavatel])=0),ROW(Tabuľka1[Dodavatel])-ROW(Tabuľka1[#Headers])),ROW(A80))),"")</f>
        <v/>
      </c>
    </row>
    <row r="82" spans="1:8" x14ac:dyDescent="0.25">
      <c r="A82" s="2" t="s">
        <v>80</v>
      </c>
      <c r="B82" t="str">
        <f>IF(COUNTIF(Tabuľka1[Máme],Tabuľka1[[#This Row],[Požadované]])&gt;0,"máme","")</f>
        <v>máme</v>
      </c>
      <c r="C82" s="6" t="s">
        <v>217</v>
      </c>
      <c r="D82" s="4" t="s">
        <v>75</v>
      </c>
      <c r="E82" t="str">
        <f>IF(COUNTIF(Tabuľka1[Požadované],Tabuľka1[[#This Row],[Dodavatel]])&gt;0,"K objednání","")</f>
        <v/>
      </c>
      <c r="F82" t="str">
        <f>IF(AND(COUNTIF(Tabuľka1[Požadované],Tabuľka1[[#This Row],[Dodavatel]])&gt;0,COUNTIF(Tabuľka1[Máme],Tabuľka1[[#This Row],[Dodavatel]])=0),"Objednat","")</f>
        <v/>
      </c>
      <c r="G82" t="str">
        <f t="array" ref="G82">IFERROR(INDEX(Tabuľka1[Dodavatel],SMALL(IF(Tabuľka1[Objednat]="Objednat",ROW(Tabuľka1[Objednat])-ROW(Tabuľka1[#Headers])),ROW(A81))),"")</f>
        <v/>
      </c>
      <c r="H82" s="13" t="str">
        <f t="array" ref="H82">IFERROR(INDEX(Tabuľka1[Dodavatel],SMALL(IF((COUNTIF(Tabuľka1[Požadované],Tabuľka1[Dodavatel])&gt;0)*(COUNTIF(Tabuľka1[Máme],Tabuľka1[Dodavatel])=0),ROW(Tabuľka1[Dodavatel])-ROW(Tabuľka1[#Headers])),ROW(A81))),"")</f>
        <v/>
      </c>
    </row>
    <row r="83" spans="1:8" x14ac:dyDescent="0.25">
      <c r="A83" s="3" t="s">
        <v>81</v>
      </c>
      <c r="B83" t="str">
        <f>IF(COUNTIF(Tabuľka1[Máme],Tabuľka1[[#This Row],[Požadované]])&gt;0,"máme","")</f>
        <v/>
      </c>
      <c r="C83" s="6" t="s">
        <v>517</v>
      </c>
      <c r="D83" s="4" t="s">
        <v>70</v>
      </c>
      <c r="E83" t="str">
        <f>IF(COUNTIF(Tabuľka1[Požadované],Tabuľka1[[#This Row],[Dodavatel]])&gt;0,"K objednání","")</f>
        <v/>
      </c>
      <c r="F83" t="str">
        <f>IF(AND(COUNTIF(Tabuľka1[Požadované],Tabuľka1[[#This Row],[Dodavatel]])&gt;0,COUNTIF(Tabuľka1[Máme],Tabuľka1[[#This Row],[Dodavatel]])=0),"Objednat","")</f>
        <v/>
      </c>
      <c r="G83" t="str">
        <f t="array" ref="G83">IFERROR(INDEX(Tabuľka1[Dodavatel],SMALL(IF(Tabuľka1[Objednat]="Objednat",ROW(Tabuľka1[Objednat])-ROW(Tabuľka1[#Headers])),ROW(A82))),"")</f>
        <v/>
      </c>
      <c r="H83" s="13" t="str">
        <f t="array" ref="H83">IFERROR(INDEX(Tabuľka1[Dodavatel],SMALL(IF((COUNTIF(Tabuľka1[Požadované],Tabuľka1[Dodavatel])&gt;0)*(COUNTIF(Tabuľka1[Máme],Tabuľka1[Dodavatel])=0),ROW(Tabuľka1[Dodavatel])-ROW(Tabuľka1[#Headers])),ROW(A82))),"")</f>
        <v/>
      </c>
    </row>
    <row r="84" spans="1:8" x14ac:dyDescent="0.25">
      <c r="A84" s="3" t="s">
        <v>82</v>
      </c>
      <c r="B84" t="str">
        <f>IF(COUNTIF(Tabuľka1[Máme],Tabuľka1[[#This Row],[Požadované]])&gt;0,"máme","")</f>
        <v/>
      </c>
      <c r="C84" s="6" t="s">
        <v>518</v>
      </c>
      <c r="D84" s="4" t="s">
        <v>311</v>
      </c>
      <c r="E84" t="str">
        <f>IF(COUNTIF(Tabuľka1[Požadované],Tabuľka1[[#This Row],[Dodavatel]])&gt;0,"K objednání","")</f>
        <v/>
      </c>
      <c r="F84" t="str">
        <f>IF(AND(COUNTIF(Tabuľka1[Požadované],Tabuľka1[[#This Row],[Dodavatel]])&gt;0,COUNTIF(Tabuľka1[Máme],Tabuľka1[[#This Row],[Dodavatel]])=0),"Objednat","")</f>
        <v/>
      </c>
      <c r="G84" t="str">
        <f t="array" ref="G84">IFERROR(INDEX(Tabuľka1[Dodavatel],SMALL(IF(Tabuľka1[Objednat]="Objednat",ROW(Tabuľka1[Objednat])-ROW(Tabuľka1[#Headers])),ROW(A83))),"")</f>
        <v/>
      </c>
      <c r="H84" s="13" t="str">
        <f t="array" ref="H84">IFERROR(INDEX(Tabuľka1[Dodavatel],SMALL(IF((COUNTIF(Tabuľka1[Požadované],Tabuľka1[Dodavatel])&gt;0)*(COUNTIF(Tabuľka1[Máme],Tabuľka1[Dodavatel])=0),ROW(Tabuľka1[Dodavatel])-ROW(Tabuľka1[#Headers])),ROW(A83))),"")</f>
        <v/>
      </c>
    </row>
    <row r="85" spans="1:8" x14ac:dyDescent="0.25">
      <c r="A85" s="2" t="s">
        <v>83</v>
      </c>
      <c r="B85" t="str">
        <f>IF(COUNTIF(Tabuľka1[Máme],Tabuľka1[[#This Row],[Požadované]])&gt;0,"máme","")</f>
        <v/>
      </c>
      <c r="C85" s="6" t="s">
        <v>519</v>
      </c>
      <c r="D85" s="4" t="s">
        <v>312</v>
      </c>
      <c r="E85" t="str">
        <f>IF(COUNTIF(Tabuľka1[Požadované],Tabuľka1[[#This Row],[Dodavatel]])&gt;0,"K objednání","")</f>
        <v/>
      </c>
      <c r="F85" t="str">
        <f>IF(AND(COUNTIF(Tabuľka1[Požadované],Tabuľka1[[#This Row],[Dodavatel]])&gt;0,COUNTIF(Tabuľka1[Máme],Tabuľka1[[#This Row],[Dodavatel]])=0),"Objednat","")</f>
        <v/>
      </c>
      <c r="G85" t="str">
        <f t="array" ref="G85">IFERROR(INDEX(Tabuľka1[Dodavatel],SMALL(IF(Tabuľka1[Objednat]="Objednat",ROW(Tabuľka1[Objednat])-ROW(Tabuľka1[#Headers])),ROW(A84))),"")</f>
        <v/>
      </c>
      <c r="H85" s="13" t="str">
        <f t="array" ref="H85">IFERROR(INDEX(Tabuľka1[Dodavatel],SMALL(IF((COUNTIF(Tabuľka1[Požadované],Tabuľka1[Dodavatel])&gt;0)*(COUNTIF(Tabuľka1[Máme],Tabuľka1[Dodavatel])=0),ROW(Tabuľka1[Dodavatel])-ROW(Tabuľka1[#Headers])),ROW(A84))),"")</f>
        <v/>
      </c>
    </row>
    <row r="86" spans="1:8" x14ac:dyDescent="0.25">
      <c r="A86" s="3" t="s">
        <v>84</v>
      </c>
      <c r="B86" t="str">
        <f>IF(COUNTIF(Tabuľka1[Máme],Tabuľka1[[#This Row],[Požadované]])&gt;0,"máme","")</f>
        <v/>
      </c>
      <c r="C86" s="6" t="s">
        <v>520</v>
      </c>
      <c r="D86" s="4" t="s">
        <v>160</v>
      </c>
      <c r="E86" t="str">
        <f>IF(COUNTIF(Tabuľka1[Požadované],Tabuľka1[[#This Row],[Dodavatel]])&gt;0,"K objednání","")</f>
        <v>K objednání</v>
      </c>
      <c r="F86" t="str">
        <f>IF(AND(COUNTIF(Tabuľka1[Požadované],Tabuľka1[[#This Row],[Dodavatel]])&gt;0,COUNTIF(Tabuľka1[Máme],Tabuľka1[[#This Row],[Dodavatel]])=0),"Objednat","")</f>
        <v/>
      </c>
      <c r="G86" t="str">
        <f t="array" ref="G86">IFERROR(INDEX(Tabuľka1[Dodavatel],SMALL(IF(Tabuľka1[Objednat]="Objednat",ROW(Tabuľka1[Objednat])-ROW(Tabuľka1[#Headers])),ROW(A85))),"")</f>
        <v/>
      </c>
      <c r="H86" s="13" t="str">
        <f t="array" ref="H86">IFERROR(INDEX(Tabuľka1[Dodavatel],SMALL(IF((COUNTIF(Tabuľka1[Požadované],Tabuľka1[Dodavatel])&gt;0)*(COUNTIF(Tabuľka1[Máme],Tabuľka1[Dodavatel])=0),ROW(Tabuľka1[Dodavatel])-ROW(Tabuľka1[#Headers])),ROW(A85))),"")</f>
        <v/>
      </c>
    </row>
    <row r="87" spans="1:8" x14ac:dyDescent="0.25">
      <c r="A87" s="3" t="s">
        <v>85</v>
      </c>
      <c r="B87" t="str">
        <f>IF(COUNTIF(Tabuľka1[Máme],Tabuľka1[[#This Row],[Požadované]])&gt;0,"máme","")</f>
        <v/>
      </c>
      <c r="C87" s="6" t="s">
        <v>521</v>
      </c>
      <c r="D87" s="4" t="s">
        <v>313</v>
      </c>
      <c r="E87" t="str">
        <f>IF(COUNTIF(Tabuľka1[Požadované],Tabuľka1[[#This Row],[Dodavatel]])&gt;0,"K objednání","")</f>
        <v/>
      </c>
      <c r="F87" t="str">
        <f>IF(AND(COUNTIF(Tabuľka1[Požadované],Tabuľka1[[#This Row],[Dodavatel]])&gt;0,COUNTIF(Tabuľka1[Máme],Tabuľka1[[#This Row],[Dodavatel]])=0),"Objednat","")</f>
        <v/>
      </c>
      <c r="G87" t="str">
        <f t="array" ref="G87">IFERROR(INDEX(Tabuľka1[Dodavatel],SMALL(IF(Tabuľka1[Objednat]="Objednat",ROW(Tabuľka1[Objednat])-ROW(Tabuľka1[#Headers])),ROW(A86))),"")</f>
        <v/>
      </c>
      <c r="H87" s="13" t="str">
        <f t="array" ref="H87">IFERROR(INDEX(Tabuľka1[Dodavatel],SMALL(IF((COUNTIF(Tabuľka1[Požadované],Tabuľka1[Dodavatel])&gt;0)*(COUNTIF(Tabuľka1[Máme],Tabuľka1[Dodavatel])=0),ROW(Tabuľka1[Dodavatel])-ROW(Tabuľka1[#Headers])),ROW(A86))),"")</f>
        <v/>
      </c>
    </row>
    <row r="88" spans="1:8" x14ac:dyDescent="0.25">
      <c r="A88" s="3" t="s">
        <v>86</v>
      </c>
      <c r="B88" t="str">
        <f>IF(COUNTIF(Tabuľka1[Máme],Tabuľka1[[#This Row],[Požadované]])&gt;0,"máme","")</f>
        <v/>
      </c>
      <c r="C88" s="6" t="s">
        <v>522</v>
      </c>
      <c r="D88" s="4" t="s">
        <v>314</v>
      </c>
      <c r="E88" t="str">
        <f>IF(COUNTIF(Tabuľka1[Požadované],Tabuľka1[[#This Row],[Dodavatel]])&gt;0,"K objednání","")</f>
        <v/>
      </c>
      <c r="F88" t="str">
        <f>IF(AND(COUNTIF(Tabuľka1[Požadované],Tabuľka1[[#This Row],[Dodavatel]])&gt;0,COUNTIF(Tabuľka1[Máme],Tabuľka1[[#This Row],[Dodavatel]])=0),"Objednat","")</f>
        <v/>
      </c>
      <c r="G88" t="str">
        <f t="array" ref="G88">IFERROR(INDEX(Tabuľka1[Dodavatel],SMALL(IF(Tabuľka1[Objednat]="Objednat",ROW(Tabuľka1[Objednat])-ROW(Tabuľka1[#Headers])),ROW(A87))),"")</f>
        <v/>
      </c>
      <c r="H88" s="13" t="str">
        <f t="array" ref="H88">IFERROR(INDEX(Tabuľka1[Dodavatel],SMALL(IF((COUNTIF(Tabuľka1[Požadované],Tabuľka1[Dodavatel])&gt;0)*(COUNTIF(Tabuľka1[Máme],Tabuľka1[Dodavatel])=0),ROW(Tabuľka1[Dodavatel])-ROW(Tabuľka1[#Headers])),ROW(A87))),"")</f>
        <v/>
      </c>
    </row>
    <row r="89" spans="1:8" x14ac:dyDescent="0.25">
      <c r="A89" s="2" t="s">
        <v>87</v>
      </c>
      <c r="B89" t="str">
        <f>IF(COUNTIF(Tabuľka1[Máme],Tabuľka1[[#This Row],[Požadované]])&gt;0,"máme","")</f>
        <v/>
      </c>
      <c r="C89" s="6" t="s">
        <v>523</v>
      </c>
      <c r="D89" s="4" t="s">
        <v>315</v>
      </c>
      <c r="E89" t="str">
        <f>IF(COUNTIF(Tabuľka1[Požadované],Tabuľka1[[#This Row],[Dodavatel]])&gt;0,"K objednání","")</f>
        <v/>
      </c>
      <c r="F89" t="str">
        <f>IF(AND(COUNTIF(Tabuľka1[Požadované],Tabuľka1[[#This Row],[Dodavatel]])&gt;0,COUNTIF(Tabuľka1[Máme],Tabuľka1[[#This Row],[Dodavatel]])=0),"Objednat","")</f>
        <v/>
      </c>
      <c r="G89" t="str">
        <f t="array" ref="G89">IFERROR(INDEX(Tabuľka1[Dodavatel],SMALL(IF(Tabuľka1[Objednat]="Objednat",ROW(Tabuľka1[Objednat])-ROW(Tabuľka1[#Headers])),ROW(A88))),"")</f>
        <v/>
      </c>
      <c r="H89" s="13" t="str">
        <f t="array" ref="H89">IFERROR(INDEX(Tabuľka1[Dodavatel],SMALL(IF((COUNTIF(Tabuľka1[Požadované],Tabuľka1[Dodavatel])&gt;0)*(COUNTIF(Tabuľka1[Máme],Tabuľka1[Dodavatel])=0),ROW(Tabuľka1[Dodavatel])-ROW(Tabuľka1[#Headers])),ROW(A88))),"")</f>
        <v/>
      </c>
    </row>
    <row r="90" spans="1:8" x14ac:dyDescent="0.25">
      <c r="A90" s="2" t="s">
        <v>88</v>
      </c>
      <c r="B90" t="str">
        <f>IF(COUNTIF(Tabuľka1[Máme],Tabuľka1[[#This Row],[Požadované]])&gt;0,"máme","")</f>
        <v>máme</v>
      </c>
      <c r="C90" s="6" t="s">
        <v>157</v>
      </c>
      <c r="D90" s="4" t="s">
        <v>316</v>
      </c>
      <c r="E90" t="str">
        <f>IF(COUNTIF(Tabuľka1[Požadované],Tabuľka1[[#This Row],[Dodavatel]])&gt;0,"K objednání","")</f>
        <v/>
      </c>
      <c r="F90" t="str">
        <f>IF(AND(COUNTIF(Tabuľka1[Požadované],Tabuľka1[[#This Row],[Dodavatel]])&gt;0,COUNTIF(Tabuľka1[Máme],Tabuľka1[[#This Row],[Dodavatel]])=0),"Objednat","")</f>
        <v/>
      </c>
      <c r="G90" t="str">
        <f t="array" ref="G90">IFERROR(INDEX(Tabuľka1[Dodavatel],SMALL(IF(Tabuľka1[Objednat]="Objednat",ROW(Tabuľka1[Objednat])-ROW(Tabuľka1[#Headers])),ROW(A89))),"")</f>
        <v/>
      </c>
      <c r="H90" s="13" t="str">
        <f t="array" ref="H90">IFERROR(INDEX(Tabuľka1[Dodavatel],SMALL(IF((COUNTIF(Tabuľka1[Požadované],Tabuľka1[Dodavatel])&gt;0)*(COUNTIF(Tabuľka1[Máme],Tabuľka1[Dodavatel])=0),ROW(Tabuľka1[Dodavatel])-ROW(Tabuľka1[#Headers])),ROW(A89))),"")</f>
        <v/>
      </c>
    </row>
    <row r="91" spans="1:8" x14ac:dyDescent="0.25">
      <c r="A91" s="2" t="s">
        <v>89</v>
      </c>
      <c r="B91" t="str">
        <f>IF(COUNTIF(Tabuľka1[Máme],Tabuľka1[[#This Row],[Požadované]])&gt;0,"máme","")</f>
        <v>máme</v>
      </c>
      <c r="C91" s="6" t="s">
        <v>115</v>
      </c>
      <c r="D91" s="4" t="s">
        <v>317</v>
      </c>
      <c r="E91" t="str">
        <f>IF(COUNTIF(Tabuľka1[Požadované],Tabuľka1[[#This Row],[Dodavatel]])&gt;0,"K objednání","")</f>
        <v/>
      </c>
      <c r="F91" t="str">
        <f>IF(AND(COUNTIF(Tabuľka1[Požadované],Tabuľka1[[#This Row],[Dodavatel]])&gt;0,COUNTIF(Tabuľka1[Máme],Tabuľka1[[#This Row],[Dodavatel]])=0),"Objednat","")</f>
        <v/>
      </c>
      <c r="G91" t="str">
        <f t="array" ref="G91">IFERROR(INDEX(Tabuľka1[Dodavatel],SMALL(IF(Tabuľka1[Objednat]="Objednat",ROW(Tabuľka1[Objednat])-ROW(Tabuľka1[#Headers])),ROW(A90))),"")</f>
        <v/>
      </c>
      <c r="H91" s="13" t="str">
        <f t="array" ref="H91">IFERROR(INDEX(Tabuľka1[Dodavatel],SMALL(IF((COUNTIF(Tabuľka1[Požadované],Tabuľka1[Dodavatel])&gt;0)*(COUNTIF(Tabuľka1[Máme],Tabuľka1[Dodavatel])=0),ROW(Tabuľka1[Dodavatel])-ROW(Tabuľka1[#Headers])),ROW(A90))),"")</f>
        <v/>
      </c>
    </row>
    <row r="92" spans="1:8" x14ac:dyDescent="0.25">
      <c r="A92" s="2" t="s">
        <v>90</v>
      </c>
      <c r="B92" t="str">
        <f>IF(COUNTIF(Tabuľka1[Máme],Tabuľka1[[#This Row],[Požadované]])&gt;0,"máme","")</f>
        <v/>
      </c>
      <c r="C92" s="6" t="s">
        <v>524</v>
      </c>
      <c r="D92" s="4" t="s">
        <v>318</v>
      </c>
      <c r="E92" t="str">
        <f>IF(COUNTIF(Tabuľka1[Požadované],Tabuľka1[[#This Row],[Dodavatel]])&gt;0,"K objednání","")</f>
        <v/>
      </c>
      <c r="F92" t="str">
        <f>IF(AND(COUNTIF(Tabuľka1[Požadované],Tabuľka1[[#This Row],[Dodavatel]])&gt;0,COUNTIF(Tabuľka1[Máme],Tabuľka1[[#This Row],[Dodavatel]])=0),"Objednat","")</f>
        <v/>
      </c>
      <c r="G92" t="str">
        <f t="array" ref="G92">IFERROR(INDEX(Tabuľka1[Dodavatel],SMALL(IF(Tabuľka1[Objednat]="Objednat",ROW(Tabuľka1[Objednat])-ROW(Tabuľka1[#Headers])),ROW(A91))),"")</f>
        <v/>
      </c>
      <c r="H92" s="13" t="str">
        <f t="array" ref="H92">IFERROR(INDEX(Tabuľka1[Dodavatel],SMALL(IF((COUNTIF(Tabuľka1[Požadované],Tabuľka1[Dodavatel])&gt;0)*(COUNTIF(Tabuľka1[Máme],Tabuľka1[Dodavatel])=0),ROW(Tabuľka1[Dodavatel])-ROW(Tabuľka1[#Headers])),ROW(A91))),"")</f>
        <v/>
      </c>
    </row>
    <row r="93" spans="1:8" ht="1.5" customHeight="1" x14ac:dyDescent="0.25">
      <c r="A93" s="3" t="s">
        <v>91</v>
      </c>
      <c r="B93" t="str">
        <f>IF(COUNTIF(Tabuľka1[Máme],Tabuľka1[[#This Row],[Požadované]])&gt;0,"máme","")</f>
        <v>máme</v>
      </c>
      <c r="C93" s="6" t="s">
        <v>113</v>
      </c>
      <c r="D93" s="4" t="s">
        <v>319</v>
      </c>
      <c r="E93" t="str">
        <f>IF(COUNTIF(Tabuľka1[Požadované],Tabuľka1[[#This Row],[Dodavatel]])&gt;0,"K objednání","")</f>
        <v/>
      </c>
      <c r="F93" t="str">
        <f>IF(AND(COUNTIF(Tabuľka1[Požadované],Tabuľka1[[#This Row],[Dodavatel]])&gt;0,COUNTIF(Tabuľka1[Máme],Tabuľka1[[#This Row],[Dodavatel]])=0),"Objednat","")</f>
        <v/>
      </c>
      <c r="G93" t="str">
        <f t="array" ref="G93">IFERROR(INDEX(Tabuľka1[Dodavatel],SMALL(IF(Tabuľka1[Objednat]="Objednat",ROW(Tabuľka1[Objednat])-ROW(Tabuľka1[#Headers])),ROW(A92))),"")</f>
        <v/>
      </c>
      <c r="H93" s="13" t="str">
        <f t="array" ref="H93">IFERROR(INDEX(Tabuľka1[Dodavatel],SMALL(IF((COUNTIF(Tabuľka1[Požadované],Tabuľka1[Dodavatel])&gt;0)*(COUNTIF(Tabuľka1[Máme],Tabuľka1[Dodavatel])=0),ROW(Tabuľka1[Dodavatel])-ROW(Tabuľka1[#Headers])),ROW(A92))),"")</f>
        <v/>
      </c>
    </row>
    <row r="94" spans="1:8" x14ac:dyDescent="0.25">
      <c r="A94" s="3"/>
      <c r="B94" t="str">
        <f>IF(COUNTIF(Tabuľka1[Máme],Tabuľka1[[#This Row],[Požadované]])&gt;0,"máme","")</f>
        <v/>
      </c>
      <c r="C94" s="6" t="s">
        <v>525</v>
      </c>
      <c r="D94" s="4" t="s">
        <v>242</v>
      </c>
      <c r="E94" t="str">
        <f>IF(COUNTIF(Tabuľka1[Požadované],Tabuľka1[[#This Row],[Dodavatel]])&gt;0,"K objednání","")</f>
        <v/>
      </c>
      <c r="F94" t="str">
        <f>IF(AND(COUNTIF(Tabuľka1[Požadované],Tabuľka1[[#This Row],[Dodavatel]])&gt;0,COUNTIF(Tabuľka1[Máme],Tabuľka1[[#This Row],[Dodavatel]])=0),"Objednat","")</f>
        <v/>
      </c>
      <c r="G94" t="str">
        <f t="array" ref="G94">IFERROR(INDEX(Tabuľka1[Dodavatel],SMALL(IF(Tabuľka1[Objednat]="Objednat",ROW(Tabuľka1[Objednat])-ROW(Tabuľka1[#Headers])),ROW(A93))),"")</f>
        <v/>
      </c>
      <c r="H94" s="13" t="str">
        <f t="array" ref="H94">IFERROR(INDEX(Tabuľka1[Dodavatel],SMALL(IF((COUNTIF(Tabuľka1[Požadované],Tabuľka1[Dodavatel])&gt;0)*(COUNTIF(Tabuľka1[Máme],Tabuľka1[Dodavatel])=0),ROW(Tabuľka1[Dodavatel])-ROW(Tabuľka1[#Headers])),ROW(A93))),"")</f>
        <v/>
      </c>
    </row>
    <row r="95" spans="1:8" x14ac:dyDescent="0.25">
      <c r="A95" s="2" t="s">
        <v>93</v>
      </c>
      <c r="B95" t="str">
        <f>IF(COUNTIF(Tabuľka1[Máme],Tabuľka1[[#This Row],[Požadované]])&gt;0,"máme","")</f>
        <v/>
      </c>
      <c r="C95" s="6" t="s">
        <v>526</v>
      </c>
      <c r="D95" s="4" t="s">
        <v>320</v>
      </c>
      <c r="E95" t="str">
        <f>IF(COUNTIF(Tabuľka1[Požadované],Tabuľka1[[#This Row],[Dodavatel]])&gt;0,"K objednání","")</f>
        <v/>
      </c>
      <c r="F95" t="str">
        <f>IF(AND(COUNTIF(Tabuľka1[Požadované],Tabuľka1[[#This Row],[Dodavatel]])&gt;0,COUNTIF(Tabuľka1[Máme],Tabuľka1[[#This Row],[Dodavatel]])=0),"Objednat","")</f>
        <v/>
      </c>
      <c r="G95" t="str">
        <f t="array" ref="G95">IFERROR(INDEX(Tabuľka1[Dodavatel],SMALL(IF(Tabuľka1[Objednat]="Objednat",ROW(Tabuľka1[Objednat])-ROW(Tabuľka1[#Headers])),ROW(A94))),"")</f>
        <v/>
      </c>
      <c r="H95" s="13" t="str">
        <f t="array" ref="H95">IFERROR(INDEX(Tabuľka1[Dodavatel],SMALL(IF((COUNTIF(Tabuľka1[Požadované],Tabuľka1[Dodavatel])&gt;0)*(COUNTIF(Tabuľka1[Máme],Tabuľka1[Dodavatel])=0),ROW(Tabuľka1[Dodavatel])-ROW(Tabuľka1[#Headers])),ROW(A94))),"")</f>
        <v/>
      </c>
    </row>
    <row r="96" spans="1:8" ht="2.25" customHeight="1" x14ac:dyDescent="0.25">
      <c r="A96" s="3" t="s">
        <v>94</v>
      </c>
      <c r="B96" t="str">
        <f>IF(COUNTIF(Tabuľka1[Máme],Tabuľka1[[#This Row],[Požadované]])&gt;0,"máme","")</f>
        <v>máme</v>
      </c>
      <c r="C96" s="6" t="s">
        <v>122</v>
      </c>
      <c r="D96" s="4" t="s">
        <v>321</v>
      </c>
      <c r="E96" t="str">
        <f>IF(COUNTIF(Tabuľka1[Požadované],Tabuľka1[[#This Row],[Dodavatel]])&gt;0,"K objednání","")</f>
        <v/>
      </c>
      <c r="F96" t="str">
        <f>IF(AND(COUNTIF(Tabuľka1[Požadované],Tabuľka1[[#This Row],[Dodavatel]])&gt;0,COUNTIF(Tabuľka1[Máme],Tabuľka1[[#This Row],[Dodavatel]])=0),"Objednat","")</f>
        <v/>
      </c>
      <c r="G96" t="str">
        <f t="array" ref="G96">IFERROR(INDEX(Tabuľka1[Dodavatel],SMALL(IF(Tabuľka1[Objednat]="Objednat",ROW(Tabuľka1[Objednat])-ROW(Tabuľka1[#Headers])),ROW(A95))),"")</f>
        <v/>
      </c>
      <c r="H96" s="13" t="str">
        <f t="array" ref="H96">IFERROR(INDEX(Tabuľka1[Dodavatel],SMALL(IF((COUNTIF(Tabuľka1[Požadované],Tabuľka1[Dodavatel])&gt;0)*(COUNTIF(Tabuľka1[Máme],Tabuľka1[Dodavatel])=0),ROW(Tabuľka1[Dodavatel])-ROW(Tabuľka1[#Headers])),ROW(A95))),"")</f>
        <v/>
      </c>
    </row>
    <row r="97" spans="1:8" x14ac:dyDescent="0.25">
      <c r="A97" s="3" t="s">
        <v>92</v>
      </c>
      <c r="B97" t="str">
        <f>IF(COUNTIF(Tabuľka1[Máme],Tabuľka1[[#This Row],[Požadované]])&gt;0,"máme","")</f>
        <v/>
      </c>
      <c r="C97" s="6" t="s">
        <v>527</v>
      </c>
      <c r="D97" s="4" t="s">
        <v>226</v>
      </c>
      <c r="E97" t="str">
        <f>IF(COUNTIF(Tabuľka1[Požadované],Tabuľka1[[#This Row],[Dodavatel]])&gt;0,"K objednání","")</f>
        <v/>
      </c>
      <c r="F97" t="str">
        <f>IF(AND(COUNTIF(Tabuľka1[Požadované],Tabuľka1[[#This Row],[Dodavatel]])&gt;0,COUNTIF(Tabuľka1[Máme],Tabuľka1[[#This Row],[Dodavatel]])=0),"Objednat","")</f>
        <v/>
      </c>
      <c r="G97" t="str">
        <f t="array" ref="G97">IFERROR(INDEX(Tabuľka1[Dodavatel],SMALL(IF(Tabuľka1[Objednat]="Objednat",ROW(Tabuľka1[Objednat])-ROW(Tabuľka1[#Headers])),ROW(A96))),"")</f>
        <v/>
      </c>
      <c r="H97" s="13" t="str">
        <f t="array" ref="H97">IFERROR(INDEX(Tabuľka1[Dodavatel],SMALL(IF((COUNTIF(Tabuľka1[Požadované],Tabuľka1[Dodavatel])&gt;0)*(COUNTIF(Tabuľka1[Máme],Tabuľka1[Dodavatel])=0),ROW(Tabuľka1[Dodavatel])-ROW(Tabuľka1[#Headers])),ROW(A96))),"")</f>
        <v/>
      </c>
    </row>
    <row r="98" spans="1:8" x14ac:dyDescent="0.25">
      <c r="A98" s="3" t="s">
        <v>95</v>
      </c>
      <c r="B98" t="str">
        <f>IF(COUNTIF(Tabuľka1[Máme],Tabuľka1[[#This Row],[Požadované]])&gt;0,"máme","")</f>
        <v/>
      </c>
      <c r="C98" s="6" t="s">
        <v>528</v>
      </c>
      <c r="D98" s="4" t="s">
        <v>322</v>
      </c>
      <c r="E98" t="str">
        <f>IF(COUNTIF(Tabuľka1[Požadované],Tabuľka1[[#This Row],[Dodavatel]])&gt;0,"K objednání","")</f>
        <v/>
      </c>
      <c r="F98" t="str">
        <f>IF(AND(COUNTIF(Tabuľka1[Požadované],Tabuľka1[[#This Row],[Dodavatel]])&gt;0,COUNTIF(Tabuľka1[Máme],Tabuľka1[[#This Row],[Dodavatel]])=0),"Objednat","")</f>
        <v/>
      </c>
      <c r="G98" t="str">
        <f t="array" ref="G98">IFERROR(INDEX(Tabuľka1[Dodavatel],SMALL(IF(Tabuľka1[Objednat]="Objednat",ROW(Tabuľka1[Objednat])-ROW(Tabuľka1[#Headers])),ROW(A97))),"")</f>
        <v/>
      </c>
      <c r="H98" s="13" t="str">
        <f t="array" ref="H98">IFERROR(INDEX(Tabuľka1[Dodavatel],SMALL(IF((COUNTIF(Tabuľka1[Požadované],Tabuľka1[Dodavatel])&gt;0)*(COUNTIF(Tabuľka1[Máme],Tabuľka1[Dodavatel])=0),ROW(Tabuľka1[Dodavatel])-ROW(Tabuľka1[#Headers])),ROW(A97))),"")</f>
        <v/>
      </c>
    </row>
    <row r="99" spans="1:8" x14ac:dyDescent="0.25">
      <c r="A99" s="2" t="s">
        <v>96</v>
      </c>
      <c r="B99" t="str">
        <f>IF(COUNTIF(Tabuľka1[Máme],Tabuľka1[[#This Row],[Požadované]])&gt;0,"máme","")</f>
        <v/>
      </c>
      <c r="C99" s="6" t="s">
        <v>529</v>
      </c>
      <c r="D99" s="4" t="s">
        <v>232</v>
      </c>
      <c r="E99" t="str">
        <f>IF(COUNTIF(Tabuľka1[Požadované],Tabuľka1[[#This Row],[Dodavatel]])&gt;0,"K objednání","")</f>
        <v/>
      </c>
      <c r="F99" t="str">
        <f>IF(AND(COUNTIF(Tabuľka1[Požadované],Tabuľka1[[#This Row],[Dodavatel]])&gt;0,COUNTIF(Tabuľka1[Máme],Tabuľka1[[#This Row],[Dodavatel]])=0),"Objednat","")</f>
        <v/>
      </c>
      <c r="G99" t="str">
        <f t="array" ref="G99">IFERROR(INDEX(Tabuľka1[Dodavatel],SMALL(IF(Tabuľka1[Objednat]="Objednat",ROW(Tabuľka1[Objednat])-ROW(Tabuľka1[#Headers])),ROW(A98))),"")</f>
        <v/>
      </c>
      <c r="H99" s="13" t="str">
        <f t="array" ref="H99">IFERROR(INDEX(Tabuľka1[Dodavatel],SMALL(IF((COUNTIF(Tabuľka1[Požadované],Tabuľka1[Dodavatel])&gt;0)*(COUNTIF(Tabuľka1[Máme],Tabuľka1[Dodavatel])=0),ROW(Tabuľka1[Dodavatel])-ROW(Tabuľka1[#Headers])),ROW(A98))),"")</f>
        <v/>
      </c>
    </row>
    <row r="100" spans="1:8" x14ac:dyDescent="0.25">
      <c r="A100" s="3" t="s">
        <v>97</v>
      </c>
      <c r="B100" t="str">
        <f>IF(COUNTIF(Tabuľka1[Máme],Tabuľka1[[#This Row],[Požadované]])&gt;0,"máme","")</f>
        <v/>
      </c>
      <c r="C100" s="6" t="s">
        <v>530</v>
      </c>
      <c r="D100" s="4" t="s">
        <v>149</v>
      </c>
      <c r="E100" t="str">
        <f>IF(COUNTIF(Tabuľka1[Požadované],Tabuľka1[[#This Row],[Dodavatel]])&gt;0,"K objednání","")</f>
        <v/>
      </c>
      <c r="F100" t="str">
        <f>IF(AND(COUNTIF(Tabuľka1[Požadované],Tabuľka1[[#This Row],[Dodavatel]])&gt;0,COUNTIF(Tabuľka1[Máme],Tabuľka1[[#This Row],[Dodavatel]])=0),"Objednat","")</f>
        <v/>
      </c>
      <c r="G100" t="str">
        <f t="array" ref="G100">IFERROR(INDEX(Tabuľka1[Dodavatel],SMALL(IF(Tabuľka1[Objednat]="Objednat",ROW(Tabuľka1[Objednat])-ROW(Tabuľka1[#Headers])),ROW(A99))),"")</f>
        <v/>
      </c>
      <c r="H100" s="13" t="str">
        <f t="array" ref="H100">IFERROR(INDEX(Tabuľka1[Dodavatel],SMALL(IF((COUNTIF(Tabuľka1[Požadované],Tabuľka1[Dodavatel])&gt;0)*(COUNTIF(Tabuľka1[Máme],Tabuľka1[Dodavatel])=0),ROW(Tabuľka1[Dodavatel])-ROW(Tabuľka1[#Headers])),ROW(A99))),"")</f>
        <v/>
      </c>
    </row>
    <row r="101" spans="1:8" x14ac:dyDescent="0.25">
      <c r="A101" s="3" t="s">
        <v>98</v>
      </c>
      <c r="B101" t="str">
        <f>IF(COUNTIF(Tabuľka1[Máme],Tabuľka1[[#This Row],[Požadované]])&gt;0,"máme","")</f>
        <v>máme</v>
      </c>
      <c r="C101" s="6" t="s">
        <v>236</v>
      </c>
      <c r="D101" s="4" t="s">
        <v>167</v>
      </c>
      <c r="E101" t="str">
        <f>IF(COUNTIF(Tabuľka1[Požadované],Tabuľka1[[#This Row],[Dodavatel]])&gt;0,"K objednání","")</f>
        <v>K objednání</v>
      </c>
      <c r="F101" t="str">
        <f>IF(AND(COUNTIF(Tabuľka1[Požadované],Tabuľka1[[#This Row],[Dodavatel]])&gt;0,COUNTIF(Tabuľka1[Máme],Tabuľka1[[#This Row],[Dodavatel]])=0),"Objednat","")</f>
        <v/>
      </c>
      <c r="G101" t="str">
        <f t="array" ref="G101">IFERROR(INDEX(Tabuľka1[Dodavatel],SMALL(IF(Tabuľka1[Objednat]="Objednat",ROW(Tabuľka1[Objednat])-ROW(Tabuľka1[#Headers])),ROW(A100))),"")</f>
        <v/>
      </c>
      <c r="H101" s="13" t="str">
        <f t="array" ref="H101">IFERROR(INDEX(Tabuľka1[Dodavatel],SMALL(IF((COUNTIF(Tabuľka1[Požadované],Tabuľka1[Dodavatel])&gt;0)*(COUNTIF(Tabuľka1[Máme],Tabuľka1[Dodavatel])=0),ROW(Tabuľka1[Dodavatel])-ROW(Tabuľka1[#Headers])),ROW(A100))),"")</f>
        <v/>
      </c>
    </row>
    <row r="102" spans="1:8" x14ac:dyDescent="0.25">
      <c r="A102" s="2" t="s">
        <v>99</v>
      </c>
      <c r="B102" t="str">
        <f>IF(COUNTIF(Tabuľka1[Máme],Tabuľka1[[#This Row],[Požadované]])&gt;0,"máme","")</f>
        <v/>
      </c>
      <c r="C102" s="6" t="s">
        <v>274</v>
      </c>
      <c r="D102" s="4" t="s">
        <v>323</v>
      </c>
      <c r="E102" t="str">
        <f>IF(COUNTIF(Tabuľka1[Požadované],Tabuľka1[[#This Row],[Dodavatel]])&gt;0,"K objednání","")</f>
        <v/>
      </c>
      <c r="F102" t="str">
        <f>IF(AND(COUNTIF(Tabuľka1[Požadované],Tabuľka1[[#This Row],[Dodavatel]])&gt;0,COUNTIF(Tabuľka1[Máme],Tabuľka1[[#This Row],[Dodavatel]])=0),"Objednat","")</f>
        <v/>
      </c>
      <c r="G102" t="str">
        <f t="array" ref="G102">IFERROR(INDEX(Tabuľka1[Dodavatel],SMALL(IF(Tabuľka1[Objednat]="Objednat",ROW(Tabuľka1[Objednat])-ROW(Tabuľka1[#Headers])),ROW(A101))),"")</f>
        <v/>
      </c>
      <c r="H102" s="13" t="str">
        <f t="array" ref="H102">IFERROR(INDEX(Tabuľka1[Dodavatel],SMALL(IF((COUNTIF(Tabuľka1[Požadované],Tabuľka1[Dodavatel])&gt;0)*(COUNTIF(Tabuľka1[Máme],Tabuľka1[Dodavatel])=0),ROW(Tabuľka1[Dodavatel])-ROW(Tabuľka1[#Headers])),ROW(A101))),"")</f>
        <v/>
      </c>
    </row>
    <row r="103" spans="1:8" x14ac:dyDescent="0.25">
      <c r="A103" s="3" t="s">
        <v>100</v>
      </c>
      <c r="B103" t="str">
        <f>IF(COUNTIF(Tabuľka1[Máme],Tabuľka1[[#This Row],[Požadované]])&gt;0,"máme","")</f>
        <v/>
      </c>
      <c r="C103" s="6" t="s">
        <v>531</v>
      </c>
      <c r="D103" s="4" t="s">
        <v>251</v>
      </c>
      <c r="E103" t="str">
        <f>IF(COUNTIF(Tabuľka1[Požadované],Tabuľka1[[#This Row],[Dodavatel]])&gt;0,"K objednání","")</f>
        <v/>
      </c>
      <c r="F103" t="str">
        <f>IF(AND(COUNTIF(Tabuľka1[Požadované],Tabuľka1[[#This Row],[Dodavatel]])&gt;0,COUNTIF(Tabuľka1[Máme],Tabuľka1[[#This Row],[Dodavatel]])=0),"Objednat","")</f>
        <v/>
      </c>
      <c r="G103" t="str">
        <f t="array" ref="G103">IFERROR(INDEX(Tabuľka1[Dodavatel],SMALL(IF(Tabuľka1[Objednat]="Objednat",ROW(Tabuľka1[Objednat])-ROW(Tabuľka1[#Headers])),ROW(A102))),"")</f>
        <v/>
      </c>
      <c r="H103" s="13" t="str">
        <f t="array" ref="H103">IFERROR(INDEX(Tabuľka1[Dodavatel],SMALL(IF((COUNTIF(Tabuľka1[Požadované],Tabuľka1[Dodavatel])&gt;0)*(COUNTIF(Tabuľka1[Máme],Tabuľka1[Dodavatel])=0),ROW(Tabuľka1[Dodavatel])-ROW(Tabuľka1[#Headers])),ROW(A102))),"")</f>
        <v/>
      </c>
    </row>
    <row r="104" spans="1:8" x14ac:dyDescent="0.25">
      <c r="A104" s="3" t="s">
        <v>92</v>
      </c>
      <c r="B104" t="str">
        <f>IF(COUNTIF(Tabuľka1[Máme],Tabuľka1[[#This Row],[Požadované]])&gt;0,"máme","")</f>
        <v/>
      </c>
      <c r="C104" s="6" t="s">
        <v>532</v>
      </c>
      <c r="D104" s="4" t="s">
        <v>185</v>
      </c>
      <c r="E104" t="str">
        <f>IF(COUNTIF(Tabuľka1[Požadované],Tabuľka1[[#This Row],[Dodavatel]])&gt;0,"K objednání","")</f>
        <v/>
      </c>
      <c r="F104" t="str">
        <f>IF(AND(COUNTIF(Tabuľka1[Požadované],Tabuľka1[[#This Row],[Dodavatel]])&gt;0,COUNTIF(Tabuľka1[Máme],Tabuľka1[[#This Row],[Dodavatel]])=0),"Objednat","")</f>
        <v/>
      </c>
      <c r="G104" t="str">
        <f t="array" ref="G104">IFERROR(INDEX(Tabuľka1[Dodavatel],SMALL(IF(Tabuľka1[Objednat]="Objednat",ROW(Tabuľka1[Objednat])-ROW(Tabuľka1[#Headers])),ROW(A103))),"")</f>
        <v/>
      </c>
      <c r="H104" s="13" t="str">
        <f t="array" ref="H104">IFERROR(INDEX(Tabuľka1[Dodavatel],SMALL(IF((COUNTIF(Tabuľka1[Požadované],Tabuľka1[Dodavatel])&gt;0)*(COUNTIF(Tabuľka1[Máme],Tabuľka1[Dodavatel])=0),ROW(Tabuľka1[Dodavatel])-ROW(Tabuľka1[#Headers])),ROW(A103))),"")</f>
        <v/>
      </c>
    </row>
    <row r="105" spans="1:8" x14ac:dyDescent="0.25">
      <c r="A105" s="3" t="s">
        <v>92</v>
      </c>
      <c r="B105" t="str">
        <f>IF(COUNTIF(Tabuľka1[Máme],Tabuľka1[[#This Row],[Požadované]])&gt;0,"máme","")</f>
        <v/>
      </c>
      <c r="C105" s="6" t="s">
        <v>533</v>
      </c>
      <c r="D105" s="4" t="s">
        <v>209</v>
      </c>
      <c r="E105" t="str">
        <f>IF(COUNTIF(Tabuľka1[Požadované],Tabuľka1[[#This Row],[Dodavatel]])&gt;0,"K objednání","")</f>
        <v/>
      </c>
      <c r="F105" t="str">
        <f>IF(AND(COUNTIF(Tabuľka1[Požadované],Tabuľka1[[#This Row],[Dodavatel]])&gt;0,COUNTIF(Tabuľka1[Máme],Tabuľka1[[#This Row],[Dodavatel]])=0),"Objednat","")</f>
        <v/>
      </c>
      <c r="G105" t="str">
        <f t="array" ref="G105">IFERROR(INDEX(Tabuľka1[Dodavatel],SMALL(IF(Tabuľka1[Objednat]="Objednat",ROW(Tabuľka1[Objednat])-ROW(Tabuľka1[#Headers])),ROW(A104))),"")</f>
        <v/>
      </c>
      <c r="H105" s="13" t="str">
        <f t="array" ref="H105">IFERROR(INDEX(Tabuľka1[Dodavatel],SMALL(IF((COUNTIF(Tabuľka1[Požadované],Tabuľka1[Dodavatel])&gt;0)*(COUNTIF(Tabuľka1[Máme],Tabuľka1[Dodavatel])=0),ROW(Tabuľka1[Dodavatel])-ROW(Tabuľka1[#Headers])),ROW(A104))),"")</f>
        <v/>
      </c>
    </row>
    <row r="106" spans="1:8" x14ac:dyDescent="0.25">
      <c r="A106" s="3" t="s">
        <v>101</v>
      </c>
      <c r="B106" t="str">
        <f>IF(COUNTIF(Tabuľka1[Máme],Tabuľka1[[#This Row],[Požadované]])&gt;0,"máme","")</f>
        <v>máme</v>
      </c>
      <c r="C106" s="6" t="s">
        <v>225</v>
      </c>
      <c r="D106" s="4" t="s">
        <v>324</v>
      </c>
      <c r="E106" t="str">
        <f>IF(COUNTIF(Tabuľka1[Požadované],Tabuľka1[[#This Row],[Dodavatel]])&gt;0,"K objednání","")</f>
        <v/>
      </c>
      <c r="F106" t="str">
        <f>IF(AND(COUNTIF(Tabuľka1[Požadované],Tabuľka1[[#This Row],[Dodavatel]])&gt;0,COUNTIF(Tabuľka1[Máme],Tabuľka1[[#This Row],[Dodavatel]])=0),"Objednat","")</f>
        <v/>
      </c>
      <c r="G106" t="str">
        <f t="array" ref="G106">IFERROR(INDEX(Tabuľka1[Dodavatel],SMALL(IF(Tabuľka1[Objednat]="Objednat",ROW(Tabuľka1[Objednat])-ROW(Tabuľka1[#Headers])),ROW(A105))),"")</f>
        <v/>
      </c>
      <c r="H106" s="13" t="str">
        <f t="array" ref="H106">IFERROR(INDEX(Tabuľka1[Dodavatel],SMALL(IF((COUNTIF(Tabuľka1[Požadované],Tabuľka1[Dodavatel])&gt;0)*(COUNTIF(Tabuľka1[Máme],Tabuľka1[Dodavatel])=0),ROW(Tabuľka1[Dodavatel])-ROW(Tabuľka1[#Headers])),ROW(A105))),"")</f>
        <v/>
      </c>
    </row>
    <row r="107" spans="1:8" ht="14.25" customHeight="1" x14ac:dyDescent="0.25">
      <c r="A107" s="3" t="s">
        <v>102</v>
      </c>
      <c r="B107" t="str">
        <f>IF(COUNTIF(Tabuľka1[Máme],Tabuľka1[[#This Row],[Požadované]])&gt;0,"máme","")</f>
        <v/>
      </c>
      <c r="C107" s="6" t="s">
        <v>297</v>
      </c>
      <c r="D107" s="4" t="s">
        <v>178</v>
      </c>
      <c r="E107" t="str">
        <f>IF(COUNTIF(Tabuľka1[Požadované],Tabuľka1[[#This Row],[Dodavatel]])&gt;0,"K objednání","")</f>
        <v/>
      </c>
      <c r="F107" t="str">
        <f>IF(AND(COUNTIF(Tabuľka1[Požadované],Tabuľka1[[#This Row],[Dodavatel]])&gt;0,COUNTIF(Tabuľka1[Máme],Tabuľka1[[#This Row],[Dodavatel]])=0),"Objednat","")</f>
        <v/>
      </c>
      <c r="G107" t="str">
        <f t="array" ref="G107">IFERROR(INDEX(Tabuľka1[Dodavatel],SMALL(IF(Tabuľka1[Objednat]="Objednat",ROW(Tabuľka1[Objednat])-ROW(Tabuľka1[#Headers])),ROW(A106))),"")</f>
        <v/>
      </c>
      <c r="H107" s="13" t="str">
        <f t="array" ref="H107">IFERROR(INDEX(Tabuľka1[Dodavatel],SMALL(IF((COUNTIF(Tabuľka1[Požadované],Tabuľka1[Dodavatel])&gt;0)*(COUNTIF(Tabuľka1[Máme],Tabuľka1[Dodavatel])=0),ROW(Tabuľka1[Dodavatel])-ROW(Tabuľka1[#Headers])),ROW(A106))),"")</f>
        <v/>
      </c>
    </row>
    <row r="108" spans="1:8" x14ac:dyDescent="0.25">
      <c r="A108" s="3" t="s">
        <v>103</v>
      </c>
      <c r="B108" t="str">
        <f>IF(COUNTIF(Tabuľka1[Máme],Tabuľka1[[#This Row],[Požadované]])&gt;0,"máme","")</f>
        <v/>
      </c>
      <c r="C108" s="6" t="s">
        <v>303</v>
      </c>
      <c r="D108" s="4" t="s">
        <v>325</v>
      </c>
      <c r="E108" t="str">
        <f>IF(COUNTIF(Tabuľka1[Požadované],Tabuľka1[[#This Row],[Dodavatel]])&gt;0,"K objednání","")</f>
        <v/>
      </c>
      <c r="F108" t="str">
        <f>IF(AND(COUNTIF(Tabuľka1[Požadované],Tabuľka1[[#This Row],[Dodavatel]])&gt;0,COUNTIF(Tabuľka1[Máme],Tabuľka1[[#This Row],[Dodavatel]])=0),"Objednat","")</f>
        <v/>
      </c>
      <c r="G108" t="str">
        <f t="array" ref="G108">IFERROR(INDEX(Tabuľka1[Dodavatel],SMALL(IF(Tabuľka1[Objednat]="Objednat",ROW(Tabuľka1[Objednat])-ROW(Tabuľka1[#Headers])),ROW(A107))),"")</f>
        <v/>
      </c>
      <c r="H108" s="13" t="str">
        <f t="array" ref="H108">IFERROR(INDEX(Tabuľka1[Dodavatel],SMALL(IF((COUNTIF(Tabuľka1[Požadované],Tabuľka1[Dodavatel])&gt;0)*(COUNTIF(Tabuľka1[Máme],Tabuľka1[Dodavatel])=0),ROW(Tabuľka1[Dodavatel])-ROW(Tabuľka1[#Headers])),ROW(A107))),"")</f>
        <v/>
      </c>
    </row>
    <row r="109" spans="1:8" x14ac:dyDescent="0.25">
      <c r="A109" s="3" t="s">
        <v>92</v>
      </c>
      <c r="B109" t="str">
        <f>IF(COUNTIF(Tabuľka1[Máme],Tabuľka1[[#This Row],[Požadované]])&gt;0,"máme","")</f>
        <v>máme</v>
      </c>
      <c r="C109" s="6" t="s">
        <v>129</v>
      </c>
      <c r="D109" s="4" t="s">
        <v>326</v>
      </c>
      <c r="E109" t="str">
        <f>IF(COUNTIF(Tabuľka1[Požadované],Tabuľka1[[#This Row],[Dodavatel]])&gt;0,"K objednání","")</f>
        <v/>
      </c>
      <c r="F109" t="str">
        <f>IF(AND(COUNTIF(Tabuľka1[Požadované],Tabuľka1[[#This Row],[Dodavatel]])&gt;0,COUNTIF(Tabuľka1[Máme],Tabuľka1[[#This Row],[Dodavatel]])=0),"Objednat","")</f>
        <v/>
      </c>
      <c r="G109" t="str">
        <f t="array" ref="G109">IFERROR(INDEX(Tabuľka1[Dodavatel],SMALL(IF(Tabuľka1[Objednat]="Objednat",ROW(Tabuľka1[Objednat])-ROW(Tabuľka1[#Headers])),ROW(A108))),"")</f>
        <v/>
      </c>
      <c r="H109" s="13" t="str">
        <f t="array" ref="H109">IFERROR(INDEX(Tabuľka1[Dodavatel],SMALL(IF((COUNTIF(Tabuľka1[Požadované],Tabuľka1[Dodavatel])&gt;0)*(COUNTIF(Tabuľka1[Máme],Tabuľka1[Dodavatel])=0),ROW(Tabuľka1[Dodavatel])-ROW(Tabuľka1[#Headers])),ROW(A108))),"")</f>
        <v/>
      </c>
    </row>
    <row r="110" spans="1:8" x14ac:dyDescent="0.25">
      <c r="A110" s="3" t="s">
        <v>92</v>
      </c>
      <c r="B110" t="str">
        <f>IF(COUNTIF(Tabuľka1[Máme],Tabuľka1[[#This Row],[Požadované]])&gt;0,"máme","")</f>
        <v/>
      </c>
      <c r="C110" s="6" t="s">
        <v>534</v>
      </c>
      <c r="D110" s="4" t="s">
        <v>139</v>
      </c>
      <c r="E110" t="str">
        <f>IF(COUNTIF(Tabuľka1[Požadované],Tabuľka1[[#This Row],[Dodavatel]])&gt;0,"K objednání","")</f>
        <v/>
      </c>
      <c r="F110" t="str">
        <f>IF(AND(COUNTIF(Tabuľka1[Požadované],Tabuľka1[[#This Row],[Dodavatel]])&gt;0,COUNTIF(Tabuľka1[Máme],Tabuľka1[[#This Row],[Dodavatel]])=0),"Objednat","")</f>
        <v/>
      </c>
      <c r="G110" t="str">
        <f t="array" ref="G110">IFERROR(INDEX(Tabuľka1[Dodavatel],SMALL(IF(Tabuľka1[Objednat]="Objednat",ROW(Tabuľka1[Objednat])-ROW(Tabuľka1[#Headers])),ROW(A109))),"")</f>
        <v/>
      </c>
      <c r="H110" s="13" t="str">
        <f t="array" ref="H110">IFERROR(INDEX(Tabuľka1[Dodavatel],SMALL(IF((COUNTIF(Tabuľka1[Požadované],Tabuľka1[Dodavatel])&gt;0)*(COUNTIF(Tabuľka1[Máme],Tabuľka1[Dodavatel])=0),ROW(Tabuľka1[Dodavatel])-ROW(Tabuľka1[#Headers])),ROW(A109))),"")</f>
        <v/>
      </c>
    </row>
    <row r="111" spans="1:8" x14ac:dyDescent="0.25">
      <c r="A111" s="3" t="s">
        <v>92</v>
      </c>
      <c r="B111" t="str">
        <f>IF(COUNTIF(Tabuľka1[Máme],Tabuľka1[[#This Row],[Požadované]])&gt;0,"máme","")</f>
        <v/>
      </c>
      <c r="C111" s="6" t="s">
        <v>535</v>
      </c>
      <c r="D111" s="4" t="s">
        <v>327</v>
      </c>
      <c r="E111" t="str">
        <f>IF(COUNTIF(Tabuľka1[Požadované],Tabuľka1[[#This Row],[Dodavatel]])&gt;0,"K objednání","")</f>
        <v/>
      </c>
      <c r="F111" t="str">
        <f>IF(AND(COUNTIF(Tabuľka1[Požadované],Tabuľka1[[#This Row],[Dodavatel]])&gt;0,COUNTIF(Tabuľka1[Máme],Tabuľka1[[#This Row],[Dodavatel]])=0),"Objednat","")</f>
        <v/>
      </c>
      <c r="G111" t="str">
        <f t="array" ref="G111">IFERROR(INDEX(Tabuľka1[Dodavatel],SMALL(IF(Tabuľka1[Objednat]="Objednat",ROW(Tabuľka1[Objednat])-ROW(Tabuľka1[#Headers])),ROW(A110))),"")</f>
        <v/>
      </c>
      <c r="H111" s="13" t="str">
        <f t="array" ref="H111">IFERROR(INDEX(Tabuľka1[Dodavatel],SMALL(IF((COUNTIF(Tabuľka1[Požadované],Tabuľka1[Dodavatel])&gt;0)*(COUNTIF(Tabuľka1[Máme],Tabuľka1[Dodavatel])=0),ROW(Tabuľka1[Dodavatel])-ROW(Tabuľka1[#Headers])),ROW(A110))),"")</f>
        <v/>
      </c>
    </row>
    <row r="112" spans="1:8" x14ac:dyDescent="0.25">
      <c r="A112" s="3" t="s">
        <v>92</v>
      </c>
      <c r="B112" t="str">
        <f>IF(COUNTIF(Tabuľka1[Máme],Tabuľka1[[#This Row],[Požadované]])&gt;0,"máme","")</f>
        <v/>
      </c>
      <c r="C112" s="6" t="s">
        <v>536</v>
      </c>
      <c r="D112" s="4" t="s">
        <v>328</v>
      </c>
      <c r="E112" t="str">
        <f>IF(COUNTIF(Tabuľka1[Požadované],Tabuľka1[[#This Row],[Dodavatel]])&gt;0,"K objednání","")</f>
        <v/>
      </c>
      <c r="F112" t="str">
        <f>IF(AND(COUNTIF(Tabuľka1[Požadované],Tabuľka1[[#This Row],[Dodavatel]])&gt;0,COUNTIF(Tabuľka1[Máme],Tabuľka1[[#This Row],[Dodavatel]])=0),"Objednat","")</f>
        <v/>
      </c>
      <c r="G112" t="str">
        <f t="array" ref="G112">IFERROR(INDEX(Tabuľka1[Dodavatel],SMALL(IF(Tabuľka1[Objednat]="Objednat",ROW(Tabuľka1[Objednat])-ROW(Tabuľka1[#Headers])),ROW(A111))),"")</f>
        <v/>
      </c>
      <c r="H112" s="13" t="str">
        <f t="array" ref="H112">IFERROR(INDEX(Tabuľka1[Dodavatel],SMALL(IF((COUNTIF(Tabuľka1[Požadované],Tabuľka1[Dodavatel])&gt;0)*(COUNTIF(Tabuľka1[Máme],Tabuľka1[Dodavatel])=0),ROW(Tabuľka1[Dodavatel])-ROW(Tabuľka1[#Headers])),ROW(A111))),"")</f>
        <v/>
      </c>
    </row>
    <row r="113" spans="1:8" x14ac:dyDescent="0.25">
      <c r="A113" s="3" t="s">
        <v>92</v>
      </c>
      <c r="B113" t="str">
        <f>IF(COUNTIF(Tabuľka1[Máme],Tabuľka1[[#This Row],[Požadované]])&gt;0,"máme","")</f>
        <v/>
      </c>
      <c r="C113" s="6" t="s">
        <v>537</v>
      </c>
      <c r="D113" s="4" t="s">
        <v>329</v>
      </c>
      <c r="E113" t="str">
        <f>IF(COUNTIF(Tabuľka1[Požadované],Tabuľka1[[#This Row],[Dodavatel]])&gt;0,"K objednání","")</f>
        <v/>
      </c>
      <c r="F113" t="str">
        <f>IF(AND(COUNTIF(Tabuľka1[Požadované],Tabuľka1[[#This Row],[Dodavatel]])&gt;0,COUNTIF(Tabuľka1[Máme],Tabuľka1[[#This Row],[Dodavatel]])=0),"Objednat","")</f>
        <v/>
      </c>
      <c r="G113" t="str">
        <f t="array" ref="G113">IFERROR(INDEX(Tabuľka1[Dodavatel],SMALL(IF(Tabuľka1[Objednat]="Objednat",ROW(Tabuľka1[Objednat])-ROW(Tabuľka1[#Headers])),ROW(A112))),"")</f>
        <v/>
      </c>
      <c r="H113" s="13" t="str">
        <f t="array" ref="H113">IFERROR(INDEX(Tabuľka1[Dodavatel],SMALL(IF((COUNTIF(Tabuľka1[Požadované],Tabuľka1[Dodavatel])&gt;0)*(COUNTIF(Tabuľka1[Máme],Tabuľka1[Dodavatel])=0),ROW(Tabuľka1[Dodavatel])-ROW(Tabuľka1[#Headers])),ROW(A112))),"")</f>
        <v/>
      </c>
    </row>
    <row r="114" spans="1:8" x14ac:dyDescent="0.25">
      <c r="A114" s="3" t="s">
        <v>92</v>
      </c>
      <c r="B114" t="str">
        <f>IF(COUNTIF(Tabuľka1[Máme],Tabuľka1[[#This Row],[Požadované]])&gt;0,"máme","")</f>
        <v/>
      </c>
      <c r="C114" s="6" t="s">
        <v>538</v>
      </c>
      <c r="D114" s="4" t="s">
        <v>136</v>
      </c>
      <c r="E114" t="str">
        <f>IF(COUNTIF(Tabuľka1[Požadované],Tabuľka1[[#This Row],[Dodavatel]])&gt;0,"K objednání","")</f>
        <v/>
      </c>
      <c r="F114" t="str">
        <f>IF(AND(COUNTIF(Tabuľka1[Požadované],Tabuľka1[[#This Row],[Dodavatel]])&gt;0,COUNTIF(Tabuľka1[Máme],Tabuľka1[[#This Row],[Dodavatel]])=0),"Objednat","")</f>
        <v/>
      </c>
      <c r="G114" t="str">
        <f t="array" ref="G114">IFERROR(INDEX(Tabuľka1[Dodavatel],SMALL(IF(Tabuľka1[Objednat]="Objednat",ROW(Tabuľka1[Objednat])-ROW(Tabuľka1[#Headers])),ROW(A113))),"")</f>
        <v/>
      </c>
      <c r="H114" s="13" t="str">
        <f t="array" ref="H114">IFERROR(INDEX(Tabuľka1[Dodavatel],SMALL(IF((COUNTIF(Tabuľka1[Požadované],Tabuľka1[Dodavatel])&gt;0)*(COUNTIF(Tabuľka1[Máme],Tabuľka1[Dodavatel])=0),ROW(Tabuľka1[Dodavatel])-ROW(Tabuľka1[#Headers])),ROW(A113))),"")</f>
        <v/>
      </c>
    </row>
    <row r="115" spans="1:8" x14ac:dyDescent="0.25">
      <c r="A115" s="2" t="s">
        <v>104</v>
      </c>
      <c r="B115" t="str">
        <f>IF(COUNTIF(Tabuľka1[Máme],Tabuľka1[[#This Row],[Požadované]])&gt;0,"máme","")</f>
        <v/>
      </c>
      <c r="C115" s="6" t="s">
        <v>539</v>
      </c>
      <c r="D115" s="4" t="s">
        <v>330</v>
      </c>
      <c r="E115" t="str">
        <f>IF(COUNTIF(Tabuľka1[Požadované],Tabuľka1[[#This Row],[Dodavatel]])&gt;0,"K objednání","")</f>
        <v>K objednání</v>
      </c>
      <c r="F115" t="str">
        <f>IF(AND(COUNTIF(Tabuľka1[Požadované],Tabuľka1[[#This Row],[Dodavatel]])&gt;0,COUNTIF(Tabuľka1[Máme],Tabuľka1[[#This Row],[Dodavatel]])=0),"Objednat","")</f>
        <v>Objednat</v>
      </c>
      <c r="G115" t="str">
        <f t="array" ref="G115">IFERROR(INDEX(Tabuľka1[Dodavatel],SMALL(IF(Tabuľka1[Objednat]="Objednat",ROW(Tabuľka1[Objednat])-ROW(Tabuľka1[#Headers])),ROW(A114))),"")</f>
        <v/>
      </c>
      <c r="H115" s="13" t="str">
        <f t="array" ref="H115">IFERROR(INDEX(Tabuľka1[Dodavatel],SMALL(IF((COUNTIF(Tabuľka1[Požadované],Tabuľka1[Dodavatel])&gt;0)*(COUNTIF(Tabuľka1[Máme],Tabuľka1[Dodavatel])=0),ROW(Tabuľka1[Dodavatel])-ROW(Tabuľka1[#Headers])),ROW(A114))),"")</f>
        <v/>
      </c>
    </row>
    <row r="116" spans="1:8" ht="1.5" customHeight="1" x14ac:dyDescent="0.25">
      <c r="A116" s="2" t="s">
        <v>105</v>
      </c>
      <c r="B116" t="str">
        <f>IF(COUNTIF(Tabuľka1[Máme],Tabuľka1[[#This Row],[Požadované]])&gt;0,"máme","")</f>
        <v/>
      </c>
      <c r="C116" s="6" t="s">
        <v>540</v>
      </c>
      <c r="D116" s="4" t="s">
        <v>331</v>
      </c>
      <c r="E116" t="str">
        <f>IF(COUNTIF(Tabuľka1[Požadované],Tabuľka1[[#This Row],[Dodavatel]])&gt;0,"K objednání","")</f>
        <v>K objednání</v>
      </c>
      <c r="F116" t="str">
        <f>IF(AND(COUNTIF(Tabuľka1[Požadované],Tabuľka1[[#This Row],[Dodavatel]])&gt;0,COUNTIF(Tabuľka1[Máme],Tabuľka1[[#This Row],[Dodavatel]])=0),"Objednat","")</f>
        <v>Objednat</v>
      </c>
      <c r="G116" t="str">
        <f t="array" ref="G116">IFERROR(INDEX(Tabuľka1[Dodavatel],SMALL(IF(Tabuľka1[Objednat]="Objednat",ROW(Tabuľka1[Objednat])-ROW(Tabuľka1[#Headers])),ROW(A115))),"")</f>
        <v/>
      </c>
      <c r="H116" s="13" t="str">
        <f t="array" ref="H116">IFERROR(INDEX(Tabuľka1[Dodavatel],SMALL(IF((COUNTIF(Tabuľka1[Požadované],Tabuľka1[Dodavatel])&gt;0)*(COUNTIF(Tabuľka1[Máme],Tabuľka1[Dodavatel])=0),ROW(Tabuľka1[Dodavatel])-ROW(Tabuľka1[#Headers])),ROW(A115))),"")</f>
        <v/>
      </c>
    </row>
    <row r="117" spans="1:8" x14ac:dyDescent="0.25">
      <c r="A117" s="3" t="s">
        <v>92</v>
      </c>
      <c r="B117" t="str">
        <f>IF(COUNTIF(Tabuľka1[Máme],Tabuľka1[[#This Row],[Požadované]])&gt;0,"máme","")</f>
        <v/>
      </c>
      <c r="C117" s="6" t="s">
        <v>541</v>
      </c>
      <c r="D117" s="4" t="s">
        <v>332</v>
      </c>
      <c r="E117" t="str">
        <f>IF(COUNTIF(Tabuľka1[Požadované],Tabuľka1[[#This Row],[Dodavatel]])&gt;0,"K objednání","")</f>
        <v/>
      </c>
      <c r="F117" t="str">
        <f>IF(AND(COUNTIF(Tabuľka1[Požadované],Tabuľka1[[#This Row],[Dodavatel]])&gt;0,COUNTIF(Tabuľka1[Máme],Tabuľka1[[#This Row],[Dodavatel]])=0),"Objednat","")</f>
        <v/>
      </c>
      <c r="G117" t="str">
        <f t="array" ref="G117">IFERROR(INDEX(Tabuľka1[Dodavatel],SMALL(IF(Tabuľka1[Objednat]="Objednat",ROW(Tabuľka1[Objednat])-ROW(Tabuľka1[#Headers])),ROW(A116))),"")</f>
        <v/>
      </c>
      <c r="H117" s="13" t="str">
        <f t="array" ref="H117">IFERROR(INDEX(Tabuľka1[Dodavatel],SMALL(IF((COUNTIF(Tabuľka1[Požadované],Tabuľka1[Dodavatel])&gt;0)*(COUNTIF(Tabuľka1[Máme],Tabuľka1[Dodavatel])=0),ROW(Tabuľka1[Dodavatel])-ROW(Tabuľka1[#Headers])),ROW(A116))),"")</f>
        <v/>
      </c>
    </row>
    <row r="118" spans="1:8" x14ac:dyDescent="0.25">
      <c r="A118" s="2" t="s">
        <v>106</v>
      </c>
      <c r="B118" t="str">
        <f>IF(COUNTIF(Tabuľka1[Máme],Tabuľka1[[#This Row],[Požadované]])&gt;0,"máme","")</f>
        <v/>
      </c>
      <c r="C118" s="6" t="s">
        <v>542</v>
      </c>
      <c r="D118" s="4" t="s">
        <v>333</v>
      </c>
      <c r="E118" t="str">
        <f>IF(COUNTIF(Tabuľka1[Požadované],Tabuľka1[[#This Row],[Dodavatel]])&gt;0,"K objednání","")</f>
        <v/>
      </c>
      <c r="F118" t="str">
        <f>IF(AND(COUNTIF(Tabuľka1[Požadované],Tabuľka1[[#This Row],[Dodavatel]])&gt;0,COUNTIF(Tabuľka1[Máme],Tabuľka1[[#This Row],[Dodavatel]])=0),"Objednat","")</f>
        <v/>
      </c>
      <c r="G118" t="str">
        <f t="array" ref="G118">IFERROR(INDEX(Tabuľka1[Dodavatel],SMALL(IF(Tabuľka1[Objednat]="Objednat",ROW(Tabuľka1[Objednat])-ROW(Tabuľka1[#Headers])),ROW(A117))),"")</f>
        <v/>
      </c>
      <c r="H118" s="13" t="str">
        <f t="array" ref="H118">IFERROR(INDEX(Tabuľka1[Dodavatel],SMALL(IF((COUNTIF(Tabuľka1[Požadované],Tabuľka1[Dodavatel])&gt;0)*(COUNTIF(Tabuľka1[Máme],Tabuľka1[Dodavatel])=0),ROW(Tabuľka1[Dodavatel])-ROW(Tabuľka1[#Headers])),ROW(A117))),"")</f>
        <v/>
      </c>
    </row>
    <row r="119" spans="1:8" x14ac:dyDescent="0.25">
      <c r="A119" s="3" t="s">
        <v>92</v>
      </c>
      <c r="B119" t="str">
        <f>IF(COUNTIF(Tabuľka1[Máme],Tabuľka1[[#This Row],[Požadované]])&gt;0,"máme","")</f>
        <v/>
      </c>
      <c r="C119" s="6" t="s">
        <v>543</v>
      </c>
      <c r="D119" s="4" t="s">
        <v>334</v>
      </c>
      <c r="E119" t="str">
        <f>IF(COUNTIF(Tabuľka1[Požadované],Tabuľka1[[#This Row],[Dodavatel]])&gt;0,"K objednání","")</f>
        <v/>
      </c>
      <c r="F119" t="str">
        <f>IF(AND(COUNTIF(Tabuľka1[Požadované],Tabuľka1[[#This Row],[Dodavatel]])&gt;0,COUNTIF(Tabuľka1[Máme],Tabuľka1[[#This Row],[Dodavatel]])=0),"Objednat","")</f>
        <v/>
      </c>
      <c r="G119" t="str">
        <f t="array" ref="G119">IFERROR(INDEX(Tabuľka1[Dodavatel],SMALL(IF(Tabuľka1[Objednat]="Objednat",ROW(Tabuľka1[Objednat])-ROW(Tabuľka1[#Headers])),ROW(A118))),"")</f>
        <v/>
      </c>
      <c r="H119" s="13" t="str">
        <f t="array" ref="H119">IFERROR(INDEX(Tabuľka1[Dodavatel],SMALL(IF((COUNTIF(Tabuľka1[Požadované],Tabuľka1[Dodavatel])&gt;0)*(COUNTIF(Tabuľka1[Máme],Tabuľka1[Dodavatel])=0),ROW(Tabuľka1[Dodavatel])-ROW(Tabuľka1[#Headers])),ROW(A118))),"")</f>
        <v/>
      </c>
    </row>
    <row r="120" spans="1:8" ht="0.75" customHeight="1" x14ac:dyDescent="0.25">
      <c r="A120" s="2" t="s">
        <v>107</v>
      </c>
      <c r="B120" t="str">
        <f>IF(COUNTIF(Tabuľka1[Máme],Tabuľka1[[#This Row],[Požadované]])&gt;0,"máme","")</f>
        <v/>
      </c>
      <c r="D120" s="4" t="s">
        <v>223</v>
      </c>
      <c r="E120" t="str">
        <f>IF(COUNTIF(Tabuľka1[Požadované],Tabuľka1[[#This Row],[Dodavatel]])&gt;0,"K objednání","")</f>
        <v/>
      </c>
      <c r="F120" t="str">
        <f>IF(AND(COUNTIF(Tabuľka1[Požadované],Tabuľka1[[#This Row],[Dodavatel]])&gt;0,COUNTIF(Tabuľka1[Máme],Tabuľka1[[#This Row],[Dodavatel]])=0),"Objednat","")</f>
        <v/>
      </c>
      <c r="G120" t="str">
        <f t="array" ref="G120">IFERROR(INDEX(Tabuľka1[Dodavatel],SMALL(IF(Tabuľka1[Objednat]="Objednat",ROW(Tabuľka1[Objednat])-ROW(Tabuľka1[#Headers])),ROW(A119))),"")</f>
        <v/>
      </c>
      <c r="H120" s="13" t="str">
        <f t="array" ref="H120">IFERROR(INDEX(Tabuľka1[Dodavatel],SMALL(IF((COUNTIF(Tabuľka1[Požadované],Tabuľka1[Dodavatel])&gt;0)*(COUNTIF(Tabuľka1[Máme],Tabuľka1[Dodavatel])=0),ROW(Tabuľka1[Dodavatel])-ROW(Tabuľka1[#Headers])),ROW(A119))),"")</f>
        <v/>
      </c>
    </row>
    <row r="121" spans="1:8" x14ac:dyDescent="0.25">
      <c r="A121" s="3" t="s">
        <v>92</v>
      </c>
      <c r="B121" t="str">
        <f>IF(COUNTIF(Tabuľka1[Máme],Tabuľka1[[#This Row],[Požadované]])&gt;0,"máme","")</f>
        <v/>
      </c>
      <c r="D121" s="4" t="s">
        <v>335</v>
      </c>
      <c r="E121" t="str">
        <f>IF(COUNTIF(Tabuľka1[Požadované],Tabuľka1[[#This Row],[Dodavatel]])&gt;0,"K objednání","")</f>
        <v>K objednání</v>
      </c>
      <c r="F121" t="str">
        <f>IF(AND(COUNTIF(Tabuľka1[Požadované],Tabuľka1[[#This Row],[Dodavatel]])&gt;0,COUNTIF(Tabuľka1[Máme],Tabuľka1[[#This Row],[Dodavatel]])=0),"Objednat","")</f>
        <v>Objednat</v>
      </c>
      <c r="G121" t="str">
        <f t="array" ref="G121">IFERROR(INDEX(Tabuľka1[Dodavatel],SMALL(IF(Tabuľka1[Objednat]="Objednat",ROW(Tabuľka1[Objednat])-ROW(Tabuľka1[#Headers])),ROW(A120))),"")</f>
        <v/>
      </c>
      <c r="H121" s="13" t="str">
        <f t="array" ref="H121">IFERROR(INDEX(Tabuľka1[Dodavatel],SMALL(IF((COUNTIF(Tabuľka1[Požadované],Tabuľka1[Dodavatel])&gt;0)*(COUNTIF(Tabuľka1[Máme],Tabuľka1[Dodavatel])=0),ROW(Tabuľka1[Dodavatel])-ROW(Tabuľka1[#Headers])),ROW(A120))),"")</f>
        <v/>
      </c>
    </row>
    <row r="122" spans="1:8" x14ac:dyDescent="0.25">
      <c r="A122" s="3" t="s">
        <v>92</v>
      </c>
      <c r="B122" t="str">
        <f>IF(COUNTIF(Tabuľka1[Máme],Tabuľka1[[#This Row],[Požadované]])&gt;0,"máme","")</f>
        <v/>
      </c>
      <c r="D122" s="4" t="s">
        <v>336</v>
      </c>
      <c r="E122" t="str">
        <f>IF(COUNTIF(Tabuľka1[Požadované],Tabuľka1[[#This Row],[Dodavatel]])&gt;0,"K objednání","")</f>
        <v/>
      </c>
      <c r="F122" t="str">
        <f>IF(AND(COUNTIF(Tabuľka1[Požadované],Tabuľka1[[#This Row],[Dodavatel]])&gt;0,COUNTIF(Tabuľka1[Máme],Tabuľka1[[#This Row],[Dodavatel]])=0),"Objednat","")</f>
        <v/>
      </c>
      <c r="G122" t="str">
        <f t="array" ref="G122">IFERROR(INDEX(Tabuľka1[Dodavatel],SMALL(IF(Tabuľka1[Objednat]="Objednat",ROW(Tabuľka1[Objednat])-ROW(Tabuľka1[#Headers])),ROW(A121))),"")</f>
        <v/>
      </c>
      <c r="H122" s="13" t="str">
        <f t="array" ref="H122">IFERROR(INDEX(Tabuľka1[Dodavatel],SMALL(IF((COUNTIF(Tabuľka1[Požadované],Tabuľka1[Dodavatel])&gt;0)*(COUNTIF(Tabuľka1[Máme],Tabuľka1[Dodavatel])=0),ROW(Tabuľka1[Dodavatel])-ROW(Tabuľka1[#Headers])),ROW(A121))),"")</f>
        <v/>
      </c>
    </row>
    <row r="123" spans="1:8" x14ac:dyDescent="0.25">
      <c r="A123" s="2" t="s">
        <v>108</v>
      </c>
      <c r="B123" t="str">
        <f>IF(COUNTIF(Tabuľka1[Máme],Tabuľka1[[#This Row],[Požadované]])&gt;0,"máme","")</f>
        <v/>
      </c>
      <c r="D123" s="4" t="s">
        <v>238</v>
      </c>
      <c r="E123" t="str">
        <f>IF(COUNTIF(Tabuľka1[Požadované],Tabuľka1[[#This Row],[Dodavatel]])&gt;0,"K objednání","")</f>
        <v>K objednání</v>
      </c>
      <c r="F123" t="str">
        <f>IF(AND(COUNTIF(Tabuľka1[Požadované],Tabuľka1[[#This Row],[Dodavatel]])&gt;0,COUNTIF(Tabuľka1[Máme],Tabuľka1[[#This Row],[Dodavatel]])=0),"Objednat","")</f>
        <v/>
      </c>
      <c r="G123" t="str">
        <f t="array" ref="G123">IFERROR(INDEX(Tabuľka1[Dodavatel],SMALL(IF(Tabuľka1[Objednat]="Objednat",ROW(Tabuľka1[Objednat])-ROW(Tabuľka1[#Headers])),ROW(A122))),"")</f>
        <v/>
      </c>
      <c r="H123" s="13" t="str">
        <f t="array" ref="H123">IFERROR(INDEX(Tabuľka1[Dodavatel],SMALL(IF((COUNTIF(Tabuľka1[Požadované],Tabuľka1[Dodavatel])&gt;0)*(COUNTIF(Tabuľka1[Máme],Tabuľka1[Dodavatel])=0),ROW(Tabuľka1[Dodavatel])-ROW(Tabuľka1[#Headers])),ROW(A122))),"")</f>
        <v/>
      </c>
    </row>
    <row r="124" spans="1:8" x14ac:dyDescent="0.25">
      <c r="A124" s="2" t="s">
        <v>109</v>
      </c>
      <c r="B124" t="str">
        <f>IF(COUNTIF(Tabuľka1[Máme],Tabuľka1[[#This Row],[Požadované]])&gt;0,"máme","")</f>
        <v/>
      </c>
      <c r="D124" s="4" t="s">
        <v>337</v>
      </c>
      <c r="E124" t="str">
        <f>IF(COUNTIF(Tabuľka1[Požadované],Tabuľka1[[#This Row],[Dodavatel]])&gt;0,"K objednání","")</f>
        <v/>
      </c>
      <c r="F124" t="str">
        <f>IF(AND(COUNTIF(Tabuľka1[Požadované],Tabuľka1[[#This Row],[Dodavatel]])&gt;0,COUNTIF(Tabuľka1[Máme],Tabuľka1[[#This Row],[Dodavatel]])=0),"Objednat","")</f>
        <v/>
      </c>
      <c r="G124" t="str">
        <f t="array" ref="G124">IFERROR(INDEX(Tabuľka1[Dodavatel],SMALL(IF(Tabuľka1[Objednat]="Objednat",ROW(Tabuľka1[Objednat])-ROW(Tabuľka1[#Headers])),ROW(A123))),"")</f>
        <v/>
      </c>
      <c r="H124" s="13" t="str">
        <f t="array" ref="H124">IFERROR(INDEX(Tabuľka1[Dodavatel],SMALL(IF((COUNTIF(Tabuľka1[Požadované],Tabuľka1[Dodavatel])&gt;0)*(COUNTIF(Tabuľka1[Máme],Tabuľka1[Dodavatel])=0),ROW(Tabuľka1[Dodavatel])-ROW(Tabuľka1[#Headers])),ROW(A123))),"")</f>
        <v/>
      </c>
    </row>
    <row r="125" spans="1:8" ht="0.75" customHeight="1" x14ac:dyDescent="0.25">
      <c r="A125" s="3" t="s">
        <v>110</v>
      </c>
      <c r="B125" t="str">
        <f>IF(COUNTIF(Tabuľka1[Máme],Tabuľka1[[#This Row],[Požadované]])&gt;0,"máme","")</f>
        <v/>
      </c>
      <c r="D125" s="4" t="s">
        <v>338</v>
      </c>
      <c r="E125" t="str">
        <f>IF(COUNTIF(Tabuľka1[Požadované],Tabuľka1[[#This Row],[Dodavatel]])&gt;0,"K objednání","")</f>
        <v/>
      </c>
      <c r="F125" t="str">
        <f>IF(AND(COUNTIF(Tabuľka1[Požadované],Tabuľka1[[#This Row],[Dodavatel]])&gt;0,COUNTIF(Tabuľka1[Máme],Tabuľka1[[#This Row],[Dodavatel]])=0),"Objednat","")</f>
        <v/>
      </c>
      <c r="G125" t="str">
        <f t="array" ref="G125">IFERROR(INDEX(Tabuľka1[Dodavatel],SMALL(IF(Tabuľka1[Objednat]="Objednat",ROW(Tabuľka1[Objednat])-ROW(Tabuľka1[#Headers])),ROW(A124))),"")</f>
        <v/>
      </c>
      <c r="H125" s="13" t="str">
        <f t="array" ref="H125">IFERROR(INDEX(Tabuľka1[Dodavatel],SMALL(IF((COUNTIF(Tabuľka1[Požadované],Tabuľka1[Dodavatel])&gt;0)*(COUNTIF(Tabuľka1[Máme],Tabuľka1[Dodavatel])=0),ROW(Tabuľka1[Dodavatel])-ROW(Tabuľka1[#Headers])),ROW(A124))),"")</f>
        <v/>
      </c>
    </row>
    <row r="126" spans="1:8" x14ac:dyDescent="0.25">
      <c r="A126" s="3"/>
      <c r="B126" t="str">
        <f>IF(COUNTIF(Tabuľka1[Máme],Tabuľka1[[#This Row],[Požadované]])&gt;0,"máme","")</f>
        <v/>
      </c>
      <c r="D126" s="4" t="s">
        <v>339</v>
      </c>
      <c r="E126" t="str">
        <f>IF(COUNTIF(Tabuľka1[Požadované],Tabuľka1[[#This Row],[Dodavatel]])&gt;0,"K objednání","")</f>
        <v/>
      </c>
      <c r="F126" t="str">
        <f>IF(AND(COUNTIF(Tabuľka1[Požadované],Tabuľka1[[#This Row],[Dodavatel]])&gt;0,COUNTIF(Tabuľka1[Máme],Tabuľka1[[#This Row],[Dodavatel]])=0),"Objednat","")</f>
        <v/>
      </c>
      <c r="G126" t="str">
        <f t="array" ref="G126">IFERROR(INDEX(Tabuľka1[Dodavatel],SMALL(IF(Tabuľka1[Objednat]="Objednat",ROW(Tabuľka1[Objednat])-ROW(Tabuľka1[#Headers])),ROW(A125))),"")</f>
        <v/>
      </c>
      <c r="H126" s="13" t="str">
        <f t="array" ref="H126">IFERROR(INDEX(Tabuľka1[Dodavatel],SMALL(IF((COUNTIF(Tabuľka1[Požadované],Tabuľka1[Dodavatel])&gt;0)*(COUNTIF(Tabuľka1[Máme],Tabuľka1[Dodavatel])=0),ROW(Tabuľka1[Dodavatel])-ROW(Tabuľka1[#Headers])),ROW(A125))),"")</f>
        <v/>
      </c>
    </row>
    <row r="127" spans="1:8" x14ac:dyDescent="0.25">
      <c r="A127" s="2" t="s">
        <v>111</v>
      </c>
      <c r="B127" t="str">
        <f>IF(COUNTIF(Tabuľka1[Máme],Tabuľka1[[#This Row],[Požadované]])&gt;0,"máme","")</f>
        <v/>
      </c>
      <c r="D127" s="4" t="s">
        <v>111</v>
      </c>
      <c r="E127" t="str">
        <f>IF(COUNTIF(Tabuľka1[Požadované],Tabuľka1[[#This Row],[Dodavatel]])&gt;0,"K objednání","")</f>
        <v/>
      </c>
      <c r="F127" t="str">
        <f>IF(AND(COUNTIF(Tabuľka1[Požadované],Tabuľka1[[#This Row],[Dodavatel]])&gt;0,COUNTIF(Tabuľka1[Máme],Tabuľka1[[#This Row],[Dodavatel]])=0),"Objednat","")</f>
        <v/>
      </c>
      <c r="G127" t="str">
        <f t="array" ref="G127">IFERROR(INDEX(Tabuľka1[Dodavatel],SMALL(IF(Tabuľka1[Objednat]="Objednat",ROW(Tabuľka1[Objednat])-ROW(Tabuľka1[#Headers])),ROW(A126))),"")</f>
        <v/>
      </c>
      <c r="H127" s="13" t="str">
        <f t="array" ref="H127">IFERROR(INDEX(Tabuľka1[Dodavatel],SMALL(IF((COUNTIF(Tabuľka1[Požadované],Tabuľka1[Dodavatel])&gt;0)*(COUNTIF(Tabuľka1[Máme],Tabuľka1[Dodavatel])=0),ROW(Tabuľka1[Dodavatel])-ROW(Tabuľka1[#Headers])),ROW(A126))),"")</f>
        <v/>
      </c>
    </row>
    <row r="128" spans="1:8" x14ac:dyDescent="0.25">
      <c r="A128" s="3" t="s">
        <v>112</v>
      </c>
      <c r="B128" t="str">
        <f>IF(COUNTIF(Tabuľka1[Máme],Tabuľka1[[#This Row],[Požadované]])&gt;0,"máme","")</f>
        <v/>
      </c>
      <c r="D128" s="4" t="s">
        <v>143</v>
      </c>
      <c r="E128" t="str">
        <f>IF(COUNTIF(Tabuľka1[Požadované],Tabuľka1[[#This Row],[Dodavatel]])&gt;0,"K objednání","")</f>
        <v>K objednání</v>
      </c>
      <c r="F128" t="str">
        <f>IF(AND(COUNTIF(Tabuľka1[Požadované],Tabuľka1[[#This Row],[Dodavatel]])&gt;0,COUNTIF(Tabuľka1[Máme],Tabuľka1[[#This Row],[Dodavatel]])=0),"Objednat","")</f>
        <v/>
      </c>
      <c r="G128" t="str">
        <f t="array" ref="G128">IFERROR(INDEX(Tabuľka1[Dodavatel],SMALL(IF(Tabuľka1[Objednat]="Objednat",ROW(Tabuľka1[Objednat])-ROW(Tabuľka1[#Headers])),ROW(A127))),"")</f>
        <v/>
      </c>
      <c r="H128" s="13" t="str">
        <f t="array" ref="H128">IFERROR(INDEX(Tabuľka1[Dodavatel],SMALL(IF((COUNTIF(Tabuľka1[Požadované],Tabuľka1[Dodavatel])&gt;0)*(COUNTIF(Tabuľka1[Máme],Tabuľka1[Dodavatel])=0),ROW(Tabuľka1[Dodavatel])-ROW(Tabuľka1[#Headers])),ROW(A127))),"")</f>
        <v/>
      </c>
    </row>
    <row r="129" spans="1:8" x14ac:dyDescent="0.25">
      <c r="A129" s="2" t="s">
        <v>113</v>
      </c>
      <c r="B129" t="str">
        <f>IF(COUNTIF(Tabuľka1[Máme],Tabuľka1[[#This Row],[Požadované]])&gt;0,"máme","")</f>
        <v/>
      </c>
      <c r="D129" s="4" t="s">
        <v>340</v>
      </c>
      <c r="E129" t="str">
        <f>IF(COUNTIF(Tabuľka1[Požadované],Tabuľka1[[#This Row],[Dodavatel]])&gt;0,"K objednání","")</f>
        <v/>
      </c>
      <c r="F129" t="str">
        <f>IF(AND(COUNTIF(Tabuľka1[Požadované],Tabuľka1[[#This Row],[Dodavatel]])&gt;0,COUNTIF(Tabuľka1[Máme],Tabuľka1[[#This Row],[Dodavatel]])=0),"Objednat","")</f>
        <v/>
      </c>
      <c r="G129" t="str">
        <f t="array" ref="G129">IFERROR(INDEX(Tabuľka1[Dodavatel],SMALL(IF(Tabuľka1[Objednat]="Objednat",ROW(Tabuľka1[Objednat])-ROW(Tabuľka1[#Headers])),ROW(A128))),"")</f>
        <v/>
      </c>
      <c r="H129" s="13" t="str">
        <f t="array" ref="H129">IFERROR(INDEX(Tabuľka1[Dodavatel],SMALL(IF((COUNTIF(Tabuľka1[Požadované],Tabuľka1[Dodavatel])&gt;0)*(COUNTIF(Tabuľka1[Máme],Tabuľka1[Dodavatel])=0),ROW(Tabuľka1[Dodavatel])-ROW(Tabuľka1[#Headers])),ROW(A128))),"")</f>
        <v/>
      </c>
    </row>
    <row r="130" spans="1:8" x14ac:dyDescent="0.25">
      <c r="A130" s="2" t="s">
        <v>114</v>
      </c>
      <c r="B130" t="str">
        <f>IF(COUNTIF(Tabuľka1[Máme],Tabuľka1[[#This Row],[Požadované]])&gt;0,"máme","")</f>
        <v/>
      </c>
      <c r="D130" s="4" t="s">
        <v>341</v>
      </c>
      <c r="E130" t="str">
        <f>IF(COUNTIF(Tabuľka1[Požadované],Tabuľka1[[#This Row],[Dodavatel]])&gt;0,"K objednání","")</f>
        <v/>
      </c>
      <c r="F130" t="str">
        <f>IF(AND(COUNTIF(Tabuľka1[Požadované],Tabuľka1[[#This Row],[Dodavatel]])&gt;0,COUNTIF(Tabuľka1[Máme],Tabuľka1[[#This Row],[Dodavatel]])=0),"Objednat","")</f>
        <v/>
      </c>
      <c r="G130" t="str">
        <f t="array" ref="G130">IFERROR(INDEX(Tabuľka1[Dodavatel],SMALL(IF(Tabuľka1[Objednat]="Objednat",ROW(Tabuľka1[Objednat])-ROW(Tabuľka1[#Headers])),ROW(A129))),"")</f>
        <v/>
      </c>
      <c r="H130" s="13" t="str">
        <f t="array" ref="H130">IFERROR(INDEX(Tabuľka1[Dodavatel],SMALL(IF((COUNTIF(Tabuľka1[Požadované],Tabuľka1[Dodavatel])&gt;0)*(COUNTIF(Tabuľka1[Máme],Tabuľka1[Dodavatel])=0),ROW(Tabuľka1[Dodavatel])-ROW(Tabuľka1[#Headers])),ROW(A129))),"")</f>
        <v/>
      </c>
    </row>
    <row r="131" spans="1:8" x14ac:dyDescent="0.25">
      <c r="A131" s="2" t="s">
        <v>115</v>
      </c>
      <c r="B131" t="str">
        <f>IF(COUNTIF(Tabuľka1[Máme],Tabuľka1[[#This Row],[Požadované]])&gt;0,"máme","")</f>
        <v/>
      </c>
      <c r="D131" s="4" t="s">
        <v>342</v>
      </c>
      <c r="E131" t="str">
        <f>IF(COUNTIF(Tabuľka1[Požadované],Tabuľka1[[#This Row],[Dodavatel]])&gt;0,"K objednání","")</f>
        <v/>
      </c>
      <c r="F131" t="str">
        <f>IF(AND(COUNTIF(Tabuľka1[Požadované],Tabuľka1[[#This Row],[Dodavatel]])&gt;0,COUNTIF(Tabuľka1[Máme],Tabuľka1[[#This Row],[Dodavatel]])=0),"Objednat","")</f>
        <v/>
      </c>
      <c r="G131" t="str">
        <f t="array" ref="G131">IFERROR(INDEX(Tabuľka1[Dodavatel],SMALL(IF(Tabuľka1[Objednat]="Objednat",ROW(Tabuľka1[Objednat])-ROW(Tabuľka1[#Headers])),ROW(A130))),"")</f>
        <v/>
      </c>
      <c r="H131" s="13" t="str">
        <f t="array" ref="H131">IFERROR(INDEX(Tabuľka1[Dodavatel],SMALL(IF((COUNTIF(Tabuľka1[Požadované],Tabuľka1[Dodavatel])&gt;0)*(COUNTIF(Tabuľka1[Máme],Tabuľka1[Dodavatel])=0),ROW(Tabuľka1[Dodavatel])-ROW(Tabuľka1[#Headers])),ROW(A130))),"")</f>
        <v/>
      </c>
    </row>
    <row r="132" spans="1:8" x14ac:dyDescent="0.25">
      <c r="A132" s="3" t="s">
        <v>116</v>
      </c>
      <c r="B132" t="str">
        <f>IF(COUNTIF(Tabuľka1[Máme],Tabuľka1[[#This Row],[Požadované]])&gt;0,"máme","")</f>
        <v/>
      </c>
      <c r="D132" s="4" t="s">
        <v>146</v>
      </c>
      <c r="E132" t="str">
        <f>IF(COUNTIF(Tabuľka1[Požadované],Tabuľka1[[#This Row],[Dodavatel]])&gt;0,"K objednání","")</f>
        <v>K objednání</v>
      </c>
      <c r="F132" t="str">
        <f>IF(AND(COUNTIF(Tabuľka1[Požadované],Tabuľka1[[#This Row],[Dodavatel]])&gt;0,COUNTIF(Tabuľka1[Máme],Tabuľka1[[#This Row],[Dodavatel]])=0),"Objednat","")</f>
        <v/>
      </c>
      <c r="G132" t="str">
        <f t="array" ref="G132">IFERROR(INDEX(Tabuľka1[Dodavatel],SMALL(IF(Tabuľka1[Objednat]="Objednat",ROW(Tabuľka1[Objednat])-ROW(Tabuľka1[#Headers])),ROW(A131))),"")</f>
        <v/>
      </c>
      <c r="H132" s="13" t="str">
        <f t="array" ref="H132">IFERROR(INDEX(Tabuľka1[Dodavatel],SMALL(IF((COUNTIF(Tabuľka1[Požadované],Tabuľka1[Dodavatel])&gt;0)*(COUNTIF(Tabuľka1[Máme],Tabuľka1[Dodavatel])=0),ROW(Tabuľka1[Dodavatel])-ROW(Tabuľka1[#Headers])),ROW(A131))),"")</f>
        <v/>
      </c>
    </row>
    <row r="133" spans="1:8" x14ac:dyDescent="0.25">
      <c r="A133" s="2" t="s">
        <v>117</v>
      </c>
      <c r="B133" t="str">
        <f>IF(COUNTIF(Tabuľka1[Máme],Tabuľka1[[#This Row],[Požadované]])&gt;0,"máme","")</f>
        <v/>
      </c>
      <c r="D133" s="4" t="s">
        <v>241</v>
      </c>
      <c r="E133" t="str">
        <f>IF(COUNTIF(Tabuľka1[Požadované],Tabuľka1[[#This Row],[Dodavatel]])&gt;0,"K objednání","")</f>
        <v/>
      </c>
      <c r="F133" t="str">
        <f>IF(AND(COUNTIF(Tabuľka1[Požadované],Tabuľka1[[#This Row],[Dodavatel]])&gt;0,COUNTIF(Tabuľka1[Máme],Tabuľka1[[#This Row],[Dodavatel]])=0),"Objednat","")</f>
        <v/>
      </c>
      <c r="G133" t="str">
        <f t="array" ref="G133">IFERROR(INDEX(Tabuľka1[Dodavatel],SMALL(IF(Tabuľka1[Objednat]="Objednat",ROW(Tabuľka1[Objednat])-ROW(Tabuľka1[#Headers])),ROW(A132))),"")</f>
        <v/>
      </c>
      <c r="H133" s="13" t="str">
        <f t="array" ref="H133">IFERROR(INDEX(Tabuľka1[Dodavatel],SMALL(IF((COUNTIF(Tabuľka1[Požadované],Tabuľka1[Dodavatel])&gt;0)*(COUNTIF(Tabuľka1[Máme],Tabuľka1[Dodavatel])=0),ROW(Tabuľka1[Dodavatel])-ROW(Tabuľka1[#Headers])),ROW(A132))),"")</f>
        <v/>
      </c>
    </row>
    <row r="134" spans="1:8" x14ac:dyDescent="0.25">
      <c r="A134" s="3" t="s">
        <v>118</v>
      </c>
      <c r="B134" t="str">
        <f>IF(COUNTIF(Tabuľka1[Máme],Tabuľka1[[#This Row],[Požadované]])&gt;0,"máme","")</f>
        <v/>
      </c>
      <c r="D134" s="4" t="s">
        <v>121</v>
      </c>
      <c r="E134" t="str">
        <f>IF(COUNTIF(Tabuľka1[Požadované],Tabuľka1[[#This Row],[Dodavatel]])&gt;0,"K objednání","")</f>
        <v/>
      </c>
      <c r="F134" t="str">
        <f>IF(AND(COUNTIF(Tabuľka1[Požadované],Tabuľka1[[#This Row],[Dodavatel]])&gt;0,COUNTIF(Tabuľka1[Máme],Tabuľka1[[#This Row],[Dodavatel]])=0),"Objednat","")</f>
        <v/>
      </c>
      <c r="G134" t="str">
        <f t="array" ref="G134">IFERROR(INDEX(Tabuľka1[Dodavatel],SMALL(IF(Tabuľka1[Objednat]="Objednat",ROW(Tabuľka1[Objednat])-ROW(Tabuľka1[#Headers])),ROW(A133))),"")</f>
        <v/>
      </c>
      <c r="H134" s="13" t="str">
        <f t="array" ref="H134">IFERROR(INDEX(Tabuľka1[Dodavatel],SMALL(IF((COUNTIF(Tabuľka1[Požadované],Tabuľka1[Dodavatel])&gt;0)*(COUNTIF(Tabuľka1[Máme],Tabuľka1[Dodavatel])=0),ROW(Tabuľka1[Dodavatel])-ROW(Tabuľka1[#Headers])),ROW(A133))),"")</f>
        <v/>
      </c>
    </row>
    <row r="135" spans="1:8" x14ac:dyDescent="0.25">
      <c r="A135" s="2" t="s">
        <v>119</v>
      </c>
      <c r="B135" t="str">
        <f>IF(COUNTIF(Tabuľka1[Máme],Tabuľka1[[#This Row],[Požadované]])&gt;0,"máme","")</f>
        <v/>
      </c>
      <c r="D135" s="4" t="s">
        <v>343</v>
      </c>
      <c r="E135" t="str">
        <f>IF(COUNTIF(Tabuľka1[Požadované],Tabuľka1[[#This Row],[Dodavatel]])&gt;0,"K objednání","")</f>
        <v/>
      </c>
      <c r="F135" t="str">
        <f>IF(AND(COUNTIF(Tabuľka1[Požadované],Tabuľka1[[#This Row],[Dodavatel]])&gt;0,COUNTIF(Tabuľka1[Máme],Tabuľka1[[#This Row],[Dodavatel]])=0),"Objednat","")</f>
        <v/>
      </c>
      <c r="G135" t="str">
        <f t="array" ref="G135">IFERROR(INDEX(Tabuľka1[Dodavatel],SMALL(IF(Tabuľka1[Objednat]="Objednat",ROW(Tabuľka1[Objednat])-ROW(Tabuľka1[#Headers])),ROW(A134))),"")</f>
        <v/>
      </c>
      <c r="H135" s="13" t="str">
        <f t="array" ref="H135">IFERROR(INDEX(Tabuľka1[Dodavatel],SMALL(IF((COUNTIF(Tabuľka1[Požadované],Tabuľka1[Dodavatel])&gt;0)*(COUNTIF(Tabuľka1[Máme],Tabuľka1[Dodavatel])=0),ROW(Tabuľka1[Dodavatel])-ROW(Tabuľka1[#Headers])),ROW(A134))),"")</f>
        <v/>
      </c>
    </row>
    <row r="136" spans="1:8" ht="0.75" customHeight="1" x14ac:dyDescent="0.25">
      <c r="A136" s="3" t="s">
        <v>120</v>
      </c>
      <c r="B136" t="str">
        <f>IF(COUNTIF(Tabuľka1[Máme],Tabuľka1[[#This Row],[Požadované]])&gt;0,"máme","")</f>
        <v/>
      </c>
      <c r="D136" s="4" t="s">
        <v>237</v>
      </c>
      <c r="E136" t="str">
        <f>IF(COUNTIF(Tabuľka1[Požadované],Tabuľka1[[#This Row],[Dodavatel]])&gt;0,"K objednání","")</f>
        <v/>
      </c>
      <c r="F136" t="str">
        <f>IF(AND(COUNTIF(Tabuľka1[Požadované],Tabuľka1[[#This Row],[Dodavatel]])&gt;0,COUNTIF(Tabuľka1[Máme],Tabuľka1[[#This Row],[Dodavatel]])=0),"Objednat","")</f>
        <v/>
      </c>
      <c r="G136" t="str">
        <f t="array" ref="G136">IFERROR(INDEX(Tabuľka1[Dodavatel],SMALL(IF(Tabuľka1[Objednat]="Objednat",ROW(Tabuľka1[Objednat])-ROW(Tabuľka1[#Headers])),ROW(A135))),"")</f>
        <v/>
      </c>
      <c r="H136" s="13" t="str">
        <f t="array" ref="H136">IFERROR(INDEX(Tabuľka1[Dodavatel],SMALL(IF((COUNTIF(Tabuľka1[Požadované],Tabuľka1[Dodavatel])&gt;0)*(COUNTIF(Tabuľka1[Máme],Tabuľka1[Dodavatel])=0),ROW(Tabuľka1[Dodavatel])-ROW(Tabuľka1[#Headers])),ROW(A135))),"")</f>
        <v/>
      </c>
    </row>
    <row r="137" spans="1:8" ht="14.25" customHeight="1" x14ac:dyDescent="0.25">
      <c r="A137" s="3" t="s">
        <v>92</v>
      </c>
      <c r="B137" t="str">
        <f>IF(COUNTIF(Tabuľka1[Máme],Tabuľka1[[#This Row],[Požadované]])&gt;0,"máme","")</f>
        <v/>
      </c>
      <c r="D137" s="4" t="s">
        <v>344</v>
      </c>
      <c r="E137" t="str">
        <f>IF(COUNTIF(Tabuľka1[Požadované],Tabuľka1[[#This Row],[Dodavatel]])&gt;0,"K objednání","")</f>
        <v/>
      </c>
      <c r="F137" t="str">
        <f>IF(AND(COUNTIF(Tabuľka1[Požadované],Tabuľka1[[#This Row],[Dodavatel]])&gt;0,COUNTIF(Tabuľka1[Máme],Tabuľka1[[#This Row],[Dodavatel]])=0),"Objednat","")</f>
        <v/>
      </c>
      <c r="G137" t="str">
        <f t="array" ref="G137">IFERROR(INDEX(Tabuľka1[Dodavatel],SMALL(IF(Tabuľka1[Objednat]="Objednat",ROW(Tabuľka1[Objednat])-ROW(Tabuľka1[#Headers])),ROW(A136))),"")</f>
        <v/>
      </c>
      <c r="H137" s="13" t="str">
        <f t="array" ref="H137">IFERROR(INDEX(Tabuľka1[Dodavatel],SMALL(IF((COUNTIF(Tabuľka1[Požadované],Tabuľka1[Dodavatel])&gt;0)*(COUNTIF(Tabuľka1[Máme],Tabuľka1[Dodavatel])=0),ROW(Tabuľka1[Dodavatel])-ROW(Tabuľka1[#Headers])),ROW(A136))),"")</f>
        <v/>
      </c>
    </row>
    <row r="138" spans="1:8" x14ac:dyDescent="0.25">
      <c r="A138" s="2" t="s">
        <v>121</v>
      </c>
      <c r="B138" t="str">
        <f>IF(COUNTIF(Tabuľka1[Máme],Tabuľka1[[#This Row],[Požadované]])&gt;0,"máme","")</f>
        <v/>
      </c>
      <c r="D138" s="4" t="s">
        <v>345</v>
      </c>
      <c r="E138" t="str">
        <f>IF(COUNTIF(Tabuľka1[Požadované],Tabuľka1[[#This Row],[Dodavatel]])&gt;0,"K objednání","")</f>
        <v/>
      </c>
      <c r="F138" t="str">
        <f>IF(AND(COUNTIF(Tabuľka1[Požadované],Tabuľka1[[#This Row],[Dodavatel]])&gt;0,COUNTIF(Tabuľka1[Máme],Tabuľka1[[#This Row],[Dodavatel]])=0),"Objednat","")</f>
        <v/>
      </c>
      <c r="G138" t="str">
        <f t="array" ref="G138">IFERROR(INDEX(Tabuľka1[Dodavatel],SMALL(IF(Tabuľka1[Objednat]="Objednat",ROW(Tabuľka1[Objednat])-ROW(Tabuľka1[#Headers])),ROW(A137))),"")</f>
        <v/>
      </c>
      <c r="H138" s="13" t="str">
        <f t="array" ref="H138">IFERROR(INDEX(Tabuľka1[Dodavatel],SMALL(IF((COUNTIF(Tabuľka1[Požadované],Tabuľka1[Dodavatel])&gt;0)*(COUNTIF(Tabuľka1[Máme],Tabuľka1[Dodavatel])=0),ROW(Tabuľka1[Dodavatel])-ROW(Tabuľka1[#Headers])),ROW(A137))),"")</f>
        <v/>
      </c>
    </row>
    <row r="139" spans="1:8" x14ac:dyDescent="0.25">
      <c r="A139" s="3" t="s">
        <v>92</v>
      </c>
      <c r="B139" t="str">
        <f>IF(COUNTIF(Tabuľka1[Máme],Tabuľka1[[#This Row],[Požadované]])&gt;0,"máme","")</f>
        <v/>
      </c>
      <c r="D139" s="4" t="s">
        <v>346</v>
      </c>
      <c r="E139" t="str">
        <f>IF(COUNTIF(Tabuľka1[Požadované],Tabuľka1[[#This Row],[Dodavatel]])&gt;0,"K objednání","")</f>
        <v/>
      </c>
      <c r="F139" t="str">
        <f>IF(AND(COUNTIF(Tabuľka1[Požadované],Tabuľka1[[#This Row],[Dodavatel]])&gt;0,COUNTIF(Tabuľka1[Máme],Tabuľka1[[#This Row],[Dodavatel]])=0),"Objednat","")</f>
        <v/>
      </c>
      <c r="G139" t="str">
        <f t="array" ref="G139">IFERROR(INDEX(Tabuľka1[Dodavatel],SMALL(IF(Tabuľka1[Objednat]="Objednat",ROW(Tabuľka1[Objednat])-ROW(Tabuľka1[#Headers])),ROW(A138))),"")</f>
        <v/>
      </c>
      <c r="H139" s="13" t="str">
        <f t="array" ref="H139">IFERROR(INDEX(Tabuľka1[Dodavatel],SMALL(IF((COUNTIF(Tabuľka1[Požadované],Tabuľka1[Dodavatel])&gt;0)*(COUNTIF(Tabuľka1[Máme],Tabuľka1[Dodavatel])=0),ROW(Tabuľka1[Dodavatel])-ROW(Tabuľka1[#Headers])),ROW(A138))),"")</f>
        <v/>
      </c>
    </row>
    <row r="140" spans="1:8" x14ac:dyDescent="0.25">
      <c r="A140" s="2" t="s">
        <v>122</v>
      </c>
      <c r="B140" t="str">
        <f>IF(COUNTIF(Tabuľka1[Máme],Tabuľka1[[#This Row],[Požadované]])&gt;0,"máme","")</f>
        <v/>
      </c>
      <c r="D140" s="4" t="s">
        <v>347</v>
      </c>
      <c r="E140" t="str">
        <f>IF(COUNTIF(Tabuľka1[Požadované],Tabuľka1[[#This Row],[Dodavatel]])&gt;0,"K objednání","")</f>
        <v/>
      </c>
      <c r="F140" t="str">
        <f>IF(AND(COUNTIF(Tabuľka1[Požadované],Tabuľka1[[#This Row],[Dodavatel]])&gt;0,COUNTIF(Tabuľka1[Máme],Tabuľka1[[#This Row],[Dodavatel]])=0),"Objednat","")</f>
        <v/>
      </c>
      <c r="G140" t="str">
        <f t="array" ref="G140">IFERROR(INDEX(Tabuľka1[Dodavatel],SMALL(IF(Tabuľka1[Objednat]="Objednat",ROW(Tabuľka1[Objednat])-ROW(Tabuľka1[#Headers])),ROW(A139))),"")</f>
        <v/>
      </c>
      <c r="H140" s="13" t="str">
        <f t="array" ref="H140">IFERROR(INDEX(Tabuľka1[Dodavatel],SMALL(IF((COUNTIF(Tabuľka1[Požadované],Tabuľka1[Dodavatel])&gt;0)*(COUNTIF(Tabuľka1[Máme],Tabuľka1[Dodavatel])=0),ROW(Tabuľka1[Dodavatel])-ROW(Tabuľka1[#Headers])),ROW(A139))),"")</f>
        <v/>
      </c>
    </row>
    <row r="141" spans="1:8" x14ac:dyDescent="0.25">
      <c r="A141" s="2" t="s">
        <v>123</v>
      </c>
      <c r="B141" t="str">
        <f>IF(COUNTIF(Tabuľka1[Máme],Tabuľka1[[#This Row],[Požadované]])&gt;0,"máme","")</f>
        <v/>
      </c>
      <c r="D141" s="4" t="s">
        <v>348</v>
      </c>
      <c r="E141" t="str">
        <f>IF(COUNTIF(Tabuľka1[Požadované],Tabuľka1[[#This Row],[Dodavatel]])&gt;0,"K objednání","")</f>
        <v/>
      </c>
      <c r="F141" t="str">
        <f>IF(AND(COUNTIF(Tabuľka1[Požadované],Tabuľka1[[#This Row],[Dodavatel]])&gt;0,COUNTIF(Tabuľka1[Máme],Tabuľka1[[#This Row],[Dodavatel]])=0),"Objednat","")</f>
        <v/>
      </c>
      <c r="G141" t="str">
        <f t="array" ref="G141">IFERROR(INDEX(Tabuľka1[Dodavatel],SMALL(IF(Tabuľka1[Objednat]="Objednat",ROW(Tabuľka1[Objednat])-ROW(Tabuľka1[#Headers])),ROW(A140))),"")</f>
        <v/>
      </c>
      <c r="H141" s="13" t="str">
        <f t="array" ref="H141">IFERROR(INDEX(Tabuľka1[Dodavatel],SMALL(IF((COUNTIF(Tabuľka1[Požadované],Tabuľka1[Dodavatel])&gt;0)*(COUNTIF(Tabuľka1[Máme],Tabuľka1[Dodavatel])=0),ROW(Tabuľka1[Dodavatel])-ROW(Tabuľka1[#Headers])),ROW(A140))),"")</f>
        <v/>
      </c>
    </row>
    <row r="142" spans="1:8" x14ac:dyDescent="0.25">
      <c r="A142" s="2" t="s">
        <v>124</v>
      </c>
      <c r="B142" t="str">
        <f>IF(COUNTIF(Tabuľka1[Máme],Tabuľka1[[#This Row],[Požadované]])&gt;0,"máme","")</f>
        <v/>
      </c>
      <c r="D142" s="4" t="s">
        <v>134</v>
      </c>
      <c r="E142" t="str">
        <f>IF(COUNTIF(Tabuľka1[Požadované],Tabuľka1[[#This Row],[Dodavatel]])&gt;0,"K objednání","")</f>
        <v/>
      </c>
      <c r="F142" t="str">
        <f>IF(AND(COUNTIF(Tabuľka1[Požadované],Tabuľka1[[#This Row],[Dodavatel]])&gt;0,COUNTIF(Tabuľka1[Máme],Tabuľka1[[#This Row],[Dodavatel]])=0),"Objednat","")</f>
        <v/>
      </c>
      <c r="G142" t="str">
        <f t="array" ref="G142">IFERROR(INDEX(Tabuľka1[Dodavatel],SMALL(IF(Tabuľka1[Objednat]="Objednat",ROW(Tabuľka1[Objednat])-ROW(Tabuľka1[#Headers])),ROW(A141))),"")</f>
        <v/>
      </c>
      <c r="H142" s="13" t="str">
        <f t="array" ref="H142">IFERROR(INDEX(Tabuľka1[Dodavatel],SMALL(IF((COUNTIF(Tabuľka1[Požadované],Tabuľka1[Dodavatel])&gt;0)*(COUNTIF(Tabuľka1[Máme],Tabuľka1[Dodavatel])=0),ROW(Tabuľka1[Dodavatel])-ROW(Tabuľka1[#Headers])),ROW(A141))),"")</f>
        <v/>
      </c>
    </row>
    <row r="143" spans="1:8" x14ac:dyDescent="0.25">
      <c r="A143" s="3" t="s">
        <v>125</v>
      </c>
      <c r="B143" t="str">
        <f>IF(COUNTIF(Tabuľka1[Máme],Tabuľka1[[#This Row],[Požadované]])&gt;0,"máme","")</f>
        <v/>
      </c>
      <c r="D143" s="4" t="s">
        <v>172</v>
      </c>
      <c r="E143" t="str">
        <f>IF(COUNTIF(Tabuľka1[Požadované],Tabuľka1[[#This Row],[Dodavatel]])&gt;0,"K objednání","")</f>
        <v>K objednání</v>
      </c>
      <c r="F143" t="str">
        <f>IF(AND(COUNTIF(Tabuľka1[Požadované],Tabuľka1[[#This Row],[Dodavatel]])&gt;0,COUNTIF(Tabuľka1[Máme],Tabuľka1[[#This Row],[Dodavatel]])=0),"Objednat","")</f>
        <v/>
      </c>
      <c r="G143" t="str">
        <f t="array" ref="G143">IFERROR(INDEX(Tabuľka1[Dodavatel],SMALL(IF(Tabuľka1[Objednat]="Objednat",ROW(Tabuľka1[Objednat])-ROW(Tabuľka1[#Headers])),ROW(A142))),"")</f>
        <v/>
      </c>
      <c r="H143" s="13" t="str">
        <f t="array" ref="H143">IFERROR(INDEX(Tabuľka1[Dodavatel],SMALL(IF((COUNTIF(Tabuľka1[Požadované],Tabuľka1[Dodavatel])&gt;0)*(COUNTIF(Tabuľka1[Máme],Tabuľka1[Dodavatel])=0),ROW(Tabuľka1[Dodavatel])-ROW(Tabuľka1[#Headers])),ROW(A142))),"")</f>
        <v/>
      </c>
    </row>
    <row r="144" spans="1:8" x14ac:dyDescent="0.25">
      <c r="A144" s="2" t="s">
        <v>126</v>
      </c>
      <c r="B144" t="str">
        <f>IF(COUNTIF(Tabuľka1[Máme],Tabuľka1[[#This Row],[Požadované]])&gt;0,"máme","")</f>
        <v/>
      </c>
      <c r="D144" s="4" t="s">
        <v>349</v>
      </c>
      <c r="E144" t="str">
        <f>IF(COUNTIF(Tabuľka1[Požadované],Tabuľka1[[#This Row],[Dodavatel]])&gt;0,"K objednání","")</f>
        <v/>
      </c>
      <c r="F144" t="str">
        <f>IF(AND(COUNTIF(Tabuľka1[Požadované],Tabuľka1[[#This Row],[Dodavatel]])&gt;0,COUNTIF(Tabuľka1[Máme],Tabuľka1[[#This Row],[Dodavatel]])=0),"Objednat","")</f>
        <v/>
      </c>
      <c r="G144" t="str">
        <f t="array" ref="G144">IFERROR(INDEX(Tabuľka1[Dodavatel],SMALL(IF(Tabuľka1[Objednat]="Objednat",ROW(Tabuľka1[Objednat])-ROW(Tabuľka1[#Headers])),ROW(A143))),"")</f>
        <v/>
      </c>
      <c r="H144" s="13" t="str">
        <f t="array" ref="H144">IFERROR(INDEX(Tabuľka1[Dodavatel],SMALL(IF((COUNTIF(Tabuľka1[Požadované],Tabuľka1[Dodavatel])&gt;0)*(COUNTIF(Tabuľka1[Máme],Tabuľka1[Dodavatel])=0),ROW(Tabuľka1[Dodavatel])-ROW(Tabuľka1[#Headers])),ROW(A143))),"")</f>
        <v/>
      </c>
    </row>
    <row r="145" spans="1:8" x14ac:dyDescent="0.25">
      <c r="A145" s="2" t="s">
        <v>127</v>
      </c>
      <c r="B145" t="str">
        <f>IF(COUNTIF(Tabuľka1[Máme],Tabuľka1[[#This Row],[Požadované]])&gt;0,"máme","")</f>
        <v/>
      </c>
      <c r="D145" s="4" t="s">
        <v>350</v>
      </c>
      <c r="E145" t="str">
        <f>IF(COUNTIF(Tabuľka1[Požadované],Tabuľka1[[#This Row],[Dodavatel]])&gt;0,"K objednání","")</f>
        <v/>
      </c>
      <c r="F145" t="str">
        <f>IF(AND(COUNTIF(Tabuľka1[Požadované],Tabuľka1[[#This Row],[Dodavatel]])&gt;0,COUNTIF(Tabuľka1[Máme],Tabuľka1[[#This Row],[Dodavatel]])=0),"Objednat","")</f>
        <v/>
      </c>
      <c r="G145" t="str">
        <f t="array" ref="G145">IFERROR(INDEX(Tabuľka1[Dodavatel],SMALL(IF(Tabuľka1[Objednat]="Objednat",ROW(Tabuľka1[Objednat])-ROW(Tabuľka1[#Headers])),ROW(A144))),"")</f>
        <v/>
      </c>
      <c r="H145" s="13" t="str">
        <f t="array" ref="H145">IFERROR(INDEX(Tabuľka1[Dodavatel],SMALL(IF((COUNTIF(Tabuľka1[Požadované],Tabuľka1[Dodavatel])&gt;0)*(COUNTIF(Tabuľka1[Máme],Tabuľka1[Dodavatel])=0),ROW(Tabuľka1[Dodavatel])-ROW(Tabuľka1[#Headers])),ROW(A144))),"")</f>
        <v/>
      </c>
    </row>
    <row r="146" spans="1:8" x14ac:dyDescent="0.25">
      <c r="A146" s="2" t="s">
        <v>128</v>
      </c>
      <c r="B146" t="str">
        <f>IF(COUNTIF(Tabuľka1[Máme],Tabuľka1[[#This Row],[Požadované]])&gt;0,"máme","")</f>
        <v/>
      </c>
      <c r="D146" s="4" t="s">
        <v>351</v>
      </c>
      <c r="E146" t="str">
        <f>IF(COUNTIF(Tabuľka1[Požadované],Tabuľka1[[#This Row],[Dodavatel]])&gt;0,"K objednání","")</f>
        <v/>
      </c>
      <c r="F146" t="str">
        <f>IF(AND(COUNTIF(Tabuľka1[Požadované],Tabuľka1[[#This Row],[Dodavatel]])&gt;0,COUNTIF(Tabuľka1[Máme],Tabuľka1[[#This Row],[Dodavatel]])=0),"Objednat","")</f>
        <v/>
      </c>
      <c r="G146" t="str">
        <f t="array" ref="G146">IFERROR(INDEX(Tabuľka1[Dodavatel],SMALL(IF(Tabuľka1[Objednat]="Objednat",ROW(Tabuľka1[Objednat])-ROW(Tabuľka1[#Headers])),ROW(A145))),"")</f>
        <v/>
      </c>
      <c r="H146" s="13" t="str">
        <f t="array" ref="H146">IFERROR(INDEX(Tabuľka1[Dodavatel],SMALL(IF((COUNTIF(Tabuľka1[Požadované],Tabuľka1[Dodavatel])&gt;0)*(COUNTIF(Tabuľka1[Máme],Tabuľka1[Dodavatel])=0),ROW(Tabuľka1[Dodavatel])-ROW(Tabuľka1[#Headers])),ROW(A145))),"")</f>
        <v/>
      </c>
    </row>
    <row r="147" spans="1:8" x14ac:dyDescent="0.25">
      <c r="A147" s="2" t="s">
        <v>129</v>
      </c>
      <c r="B147" t="str">
        <f>IF(COUNTIF(Tabuľka1[Máme],Tabuľka1[[#This Row],[Požadované]])&gt;0,"máme","")</f>
        <v/>
      </c>
      <c r="D147" s="4" t="s">
        <v>352</v>
      </c>
      <c r="E147" t="str">
        <f>IF(COUNTIF(Tabuľka1[Požadované],Tabuľka1[[#This Row],[Dodavatel]])&gt;0,"K objednání","")</f>
        <v/>
      </c>
      <c r="F147" t="str">
        <f>IF(AND(COUNTIF(Tabuľka1[Požadované],Tabuľka1[[#This Row],[Dodavatel]])&gt;0,COUNTIF(Tabuľka1[Máme],Tabuľka1[[#This Row],[Dodavatel]])=0),"Objednat","")</f>
        <v/>
      </c>
      <c r="G147" t="str">
        <f t="array" ref="G147">IFERROR(INDEX(Tabuľka1[Dodavatel],SMALL(IF(Tabuľka1[Objednat]="Objednat",ROW(Tabuľka1[Objednat])-ROW(Tabuľka1[#Headers])),ROW(A146))),"")</f>
        <v/>
      </c>
      <c r="H147" s="13" t="str">
        <f t="array" ref="H147">IFERROR(INDEX(Tabuľka1[Dodavatel],SMALL(IF((COUNTIF(Tabuľka1[Požadované],Tabuľka1[Dodavatel])&gt;0)*(COUNTIF(Tabuľka1[Máme],Tabuľka1[Dodavatel])=0),ROW(Tabuľka1[Dodavatel])-ROW(Tabuľka1[#Headers])),ROW(A146))),"")</f>
        <v/>
      </c>
    </row>
    <row r="148" spans="1:8" x14ac:dyDescent="0.25">
      <c r="A148" s="2" t="s">
        <v>130</v>
      </c>
      <c r="B148" t="str">
        <f>IF(COUNTIF(Tabuľka1[Máme],Tabuľka1[[#This Row],[Požadované]])&gt;0,"máme","")</f>
        <v/>
      </c>
      <c r="D148" s="4" t="s">
        <v>353</v>
      </c>
      <c r="E148" t="str">
        <f>IF(COUNTIF(Tabuľka1[Požadované],Tabuľka1[[#This Row],[Dodavatel]])&gt;0,"K objednání","")</f>
        <v/>
      </c>
      <c r="F148" t="str">
        <f>IF(AND(COUNTIF(Tabuľka1[Požadované],Tabuľka1[[#This Row],[Dodavatel]])&gt;0,COUNTIF(Tabuľka1[Máme],Tabuľka1[[#This Row],[Dodavatel]])=0),"Objednat","")</f>
        <v/>
      </c>
      <c r="G148" t="str">
        <f t="array" ref="G148">IFERROR(INDEX(Tabuľka1[Dodavatel],SMALL(IF(Tabuľka1[Objednat]="Objednat",ROW(Tabuľka1[Objednat])-ROW(Tabuľka1[#Headers])),ROW(A147))),"")</f>
        <v/>
      </c>
      <c r="H148" s="13" t="str">
        <f t="array" ref="H148">IFERROR(INDEX(Tabuľka1[Dodavatel],SMALL(IF((COUNTIF(Tabuľka1[Požadované],Tabuľka1[Dodavatel])&gt;0)*(COUNTIF(Tabuľka1[Máme],Tabuľka1[Dodavatel])=0),ROW(Tabuľka1[Dodavatel])-ROW(Tabuľka1[#Headers])),ROW(A147))),"")</f>
        <v/>
      </c>
    </row>
    <row r="149" spans="1:8" x14ac:dyDescent="0.25">
      <c r="A149" s="2" t="s">
        <v>131</v>
      </c>
      <c r="B149" t="str">
        <f>IF(COUNTIF(Tabuľka1[Máme],Tabuľka1[[#This Row],[Požadované]])&gt;0,"máme","")</f>
        <v/>
      </c>
      <c r="D149" s="4" t="s">
        <v>354</v>
      </c>
      <c r="E149" t="str">
        <f>IF(COUNTIF(Tabuľka1[Požadované],Tabuľka1[[#This Row],[Dodavatel]])&gt;0,"K objednání","")</f>
        <v/>
      </c>
      <c r="F149" t="str">
        <f>IF(AND(COUNTIF(Tabuľka1[Požadované],Tabuľka1[[#This Row],[Dodavatel]])&gt;0,COUNTIF(Tabuľka1[Máme],Tabuľka1[[#This Row],[Dodavatel]])=0),"Objednat","")</f>
        <v/>
      </c>
      <c r="G149" t="str">
        <f t="array" ref="G149">IFERROR(INDEX(Tabuľka1[Dodavatel],SMALL(IF(Tabuľka1[Objednat]="Objednat",ROW(Tabuľka1[Objednat])-ROW(Tabuľka1[#Headers])),ROW(A148))),"")</f>
        <v/>
      </c>
      <c r="H149" s="13" t="str">
        <f t="array" ref="H149">IFERROR(INDEX(Tabuľka1[Dodavatel],SMALL(IF((COUNTIF(Tabuľka1[Požadované],Tabuľka1[Dodavatel])&gt;0)*(COUNTIF(Tabuľka1[Máme],Tabuľka1[Dodavatel])=0),ROW(Tabuľka1[Dodavatel])-ROW(Tabuľka1[#Headers])),ROW(A148))),"")</f>
        <v/>
      </c>
    </row>
    <row r="150" spans="1:8" x14ac:dyDescent="0.25">
      <c r="A150" s="2" t="s">
        <v>132</v>
      </c>
      <c r="B150" t="str">
        <f>IF(COUNTIF(Tabuľka1[Máme],Tabuľka1[[#This Row],[Požadované]])&gt;0,"máme","")</f>
        <v/>
      </c>
      <c r="D150" s="4" t="s">
        <v>355</v>
      </c>
      <c r="E150" t="str">
        <f>IF(COUNTIF(Tabuľka1[Požadované],Tabuľka1[[#This Row],[Dodavatel]])&gt;0,"K objednání","")</f>
        <v/>
      </c>
      <c r="F150" t="str">
        <f>IF(AND(COUNTIF(Tabuľka1[Požadované],Tabuľka1[[#This Row],[Dodavatel]])&gt;0,COUNTIF(Tabuľka1[Máme],Tabuľka1[[#This Row],[Dodavatel]])=0),"Objednat","")</f>
        <v/>
      </c>
      <c r="G150" t="str">
        <f t="array" ref="G150">IFERROR(INDEX(Tabuľka1[Dodavatel],SMALL(IF(Tabuľka1[Objednat]="Objednat",ROW(Tabuľka1[Objednat])-ROW(Tabuľka1[#Headers])),ROW(A149))),"")</f>
        <v/>
      </c>
      <c r="H150" s="13" t="str">
        <f t="array" ref="H150">IFERROR(INDEX(Tabuľka1[Dodavatel],SMALL(IF((COUNTIF(Tabuľka1[Požadované],Tabuľka1[Dodavatel])&gt;0)*(COUNTIF(Tabuľka1[Máme],Tabuľka1[Dodavatel])=0),ROW(Tabuľka1[Dodavatel])-ROW(Tabuľka1[#Headers])),ROW(A149))),"")</f>
        <v/>
      </c>
    </row>
    <row r="151" spans="1:8" x14ac:dyDescent="0.25">
      <c r="A151" s="3" t="s">
        <v>133</v>
      </c>
      <c r="B151" t="str">
        <f>IF(COUNTIF(Tabuľka1[Máme],Tabuľka1[[#This Row],[Požadované]])&gt;0,"máme","")</f>
        <v/>
      </c>
      <c r="D151" s="4" t="s">
        <v>356</v>
      </c>
      <c r="E151" t="str">
        <f>IF(COUNTIF(Tabuľka1[Požadované],Tabuľka1[[#This Row],[Dodavatel]])&gt;0,"K objednání","")</f>
        <v/>
      </c>
      <c r="F151" t="str">
        <f>IF(AND(COUNTIF(Tabuľka1[Požadované],Tabuľka1[[#This Row],[Dodavatel]])&gt;0,COUNTIF(Tabuľka1[Máme],Tabuľka1[[#This Row],[Dodavatel]])=0),"Objednat","")</f>
        <v/>
      </c>
      <c r="G151" t="str">
        <f t="array" ref="G151">IFERROR(INDEX(Tabuľka1[Dodavatel],SMALL(IF(Tabuľka1[Objednat]="Objednat",ROW(Tabuľka1[Objednat])-ROW(Tabuľka1[#Headers])),ROW(A150))),"")</f>
        <v/>
      </c>
      <c r="H151" s="13" t="str">
        <f t="array" ref="H151">IFERROR(INDEX(Tabuľka1[Dodavatel],SMALL(IF((COUNTIF(Tabuľka1[Požadované],Tabuľka1[Dodavatel])&gt;0)*(COUNTIF(Tabuľka1[Máme],Tabuľka1[Dodavatel])=0),ROW(Tabuľka1[Dodavatel])-ROW(Tabuľka1[#Headers])),ROW(A150))),"")</f>
        <v/>
      </c>
    </row>
    <row r="152" spans="1:8" x14ac:dyDescent="0.25">
      <c r="A152" s="3" t="s">
        <v>134</v>
      </c>
      <c r="B152" t="str">
        <f>IF(COUNTIF(Tabuľka1[Máme],Tabuľka1[[#This Row],[Požadované]])&gt;0,"máme","")</f>
        <v/>
      </c>
      <c r="D152" s="4" t="s">
        <v>144</v>
      </c>
      <c r="E152" t="str">
        <f>IF(COUNTIF(Tabuľka1[Požadované],Tabuľka1[[#This Row],[Dodavatel]])&gt;0,"K objednání","")</f>
        <v/>
      </c>
      <c r="F152" t="str">
        <f>IF(AND(COUNTIF(Tabuľka1[Požadované],Tabuľka1[[#This Row],[Dodavatel]])&gt;0,COUNTIF(Tabuľka1[Máme],Tabuľka1[[#This Row],[Dodavatel]])=0),"Objednat","")</f>
        <v/>
      </c>
      <c r="G152" t="str">
        <f t="array" ref="G152">IFERROR(INDEX(Tabuľka1[Dodavatel],SMALL(IF(Tabuľka1[Objednat]="Objednat",ROW(Tabuľka1[Objednat])-ROW(Tabuľka1[#Headers])),ROW(A151))),"")</f>
        <v/>
      </c>
      <c r="H152" s="13" t="str">
        <f t="array" ref="H152">IFERROR(INDEX(Tabuľka1[Dodavatel],SMALL(IF((COUNTIF(Tabuľka1[Požadované],Tabuľka1[Dodavatel])&gt;0)*(COUNTIF(Tabuľka1[Máme],Tabuľka1[Dodavatel])=0),ROW(Tabuľka1[Dodavatel])-ROW(Tabuľka1[#Headers])),ROW(A151))),"")</f>
        <v/>
      </c>
    </row>
    <row r="153" spans="1:8" x14ac:dyDescent="0.25">
      <c r="A153" s="3" t="s">
        <v>135</v>
      </c>
      <c r="B153" t="str">
        <f>IF(COUNTIF(Tabuľka1[Máme],Tabuľka1[[#This Row],[Požadované]])&gt;0,"máme","")</f>
        <v/>
      </c>
      <c r="D153" s="4" t="s">
        <v>249</v>
      </c>
      <c r="E153" t="str">
        <f>IF(COUNTIF(Tabuľka1[Požadované],Tabuľka1[[#This Row],[Dodavatel]])&gt;0,"K objednání","")</f>
        <v/>
      </c>
      <c r="F153" t="str">
        <f>IF(AND(COUNTIF(Tabuľka1[Požadované],Tabuľka1[[#This Row],[Dodavatel]])&gt;0,COUNTIF(Tabuľka1[Máme],Tabuľka1[[#This Row],[Dodavatel]])=0),"Objednat","")</f>
        <v/>
      </c>
      <c r="G153" t="str">
        <f t="array" ref="G153">IFERROR(INDEX(Tabuľka1[Dodavatel],SMALL(IF(Tabuľka1[Objednat]="Objednat",ROW(Tabuľka1[Objednat])-ROW(Tabuľka1[#Headers])),ROW(A152))),"")</f>
        <v/>
      </c>
      <c r="H153" s="13" t="str">
        <f t="array" ref="H153">IFERROR(INDEX(Tabuľka1[Dodavatel],SMALL(IF((COUNTIF(Tabuľka1[Požadované],Tabuľka1[Dodavatel])&gt;0)*(COUNTIF(Tabuľka1[Máme],Tabuľka1[Dodavatel])=0),ROW(Tabuľka1[Dodavatel])-ROW(Tabuľka1[#Headers])),ROW(A152))),"")</f>
        <v/>
      </c>
    </row>
    <row r="154" spans="1:8" x14ac:dyDescent="0.25">
      <c r="A154" s="3" t="s">
        <v>136</v>
      </c>
      <c r="B154" t="str">
        <f>IF(COUNTIF(Tabuľka1[Máme],Tabuľka1[[#This Row],[Požadované]])&gt;0,"máme","")</f>
        <v/>
      </c>
      <c r="D154" s="4" t="s">
        <v>357</v>
      </c>
      <c r="E154" t="str">
        <f>IF(COUNTIF(Tabuľka1[Požadované],Tabuľka1[[#This Row],[Dodavatel]])&gt;0,"K objednání","")</f>
        <v/>
      </c>
      <c r="F154" t="str">
        <f>IF(AND(COUNTIF(Tabuľka1[Požadované],Tabuľka1[[#This Row],[Dodavatel]])&gt;0,COUNTIF(Tabuľka1[Máme],Tabuľka1[[#This Row],[Dodavatel]])=0),"Objednat","")</f>
        <v/>
      </c>
      <c r="G154" t="str">
        <f t="array" ref="G154">IFERROR(INDEX(Tabuľka1[Dodavatel],SMALL(IF(Tabuľka1[Objednat]="Objednat",ROW(Tabuľka1[Objednat])-ROW(Tabuľka1[#Headers])),ROW(A153))),"")</f>
        <v/>
      </c>
      <c r="H154" s="13" t="str">
        <f t="array" ref="H154">IFERROR(INDEX(Tabuľka1[Dodavatel],SMALL(IF((COUNTIF(Tabuľka1[Požadované],Tabuľka1[Dodavatel])&gt;0)*(COUNTIF(Tabuľka1[Máme],Tabuľka1[Dodavatel])=0),ROW(Tabuľka1[Dodavatel])-ROW(Tabuľka1[#Headers])),ROW(A153))),"")</f>
        <v/>
      </c>
    </row>
    <row r="155" spans="1:8" x14ac:dyDescent="0.25">
      <c r="A155" s="2" t="s">
        <v>137</v>
      </c>
      <c r="B155" t="str">
        <f>IF(COUNTIF(Tabuľka1[Máme],Tabuľka1[[#This Row],[Požadované]])&gt;0,"máme","")</f>
        <v/>
      </c>
      <c r="D155" s="4" t="s">
        <v>358</v>
      </c>
      <c r="E155" t="str">
        <f>IF(COUNTIF(Tabuľka1[Požadované],Tabuľka1[[#This Row],[Dodavatel]])&gt;0,"K objednání","")</f>
        <v/>
      </c>
      <c r="F155" t="str">
        <f>IF(AND(COUNTIF(Tabuľka1[Požadované],Tabuľka1[[#This Row],[Dodavatel]])&gt;0,COUNTIF(Tabuľka1[Máme],Tabuľka1[[#This Row],[Dodavatel]])=0),"Objednat","")</f>
        <v/>
      </c>
      <c r="G155" t="str">
        <f t="array" ref="G155">IFERROR(INDEX(Tabuľka1[Dodavatel],SMALL(IF(Tabuľka1[Objednat]="Objednat",ROW(Tabuľka1[Objednat])-ROW(Tabuľka1[#Headers])),ROW(A154))),"")</f>
        <v/>
      </c>
      <c r="H155" s="13" t="str">
        <f t="array" ref="H155">IFERROR(INDEX(Tabuľka1[Dodavatel],SMALL(IF((COUNTIF(Tabuľka1[Požadované],Tabuľka1[Dodavatel])&gt;0)*(COUNTIF(Tabuľka1[Máme],Tabuľka1[Dodavatel])=0),ROW(Tabuľka1[Dodavatel])-ROW(Tabuľka1[#Headers])),ROW(A154))),"")</f>
        <v/>
      </c>
    </row>
    <row r="156" spans="1:8" x14ac:dyDescent="0.25">
      <c r="A156" s="3" t="s">
        <v>138</v>
      </c>
      <c r="B156" t="str">
        <f>IF(COUNTIF(Tabuľka1[Máme],Tabuľka1[[#This Row],[Požadované]])&gt;0,"máme","")</f>
        <v/>
      </c>
      <c r="D156" s="4" t="s">
        <v>359</v>
      </c>
      <c r="E156" t="str">
        <f>IF(COUNTIF(Tabuľka1[Požadované],Tabuľka1[[#This Row],[Dodavatel]])&gt;0,"K objednání","")</f>
        <v/>
      </c>
      <c r="F156" t="str">
        <f>IF(AND(COUNTIF(Tabuľka1[Požadované],Tabuľka1[[#This Row],[Dodavatel]])&gt;0,COUNTIF(Tabuľka1[Máme],Tabuľka1[[#This Row],[Dodavatel]])=0),"Objednat","")</f>
        <v/>
      </c>
      <c r="G156" t="str">
        <f t="array" ref="G156">IFERROR(INDEX(Tabuľka1[Dodavatel],SMALL(IF(Tabuľka1[Objednat]="Objednat",ROW(Tabuľka1[Objednat])-ROW(Tabuľka1[#Headers])),ROW(A155))),"")</f>
        <v/>
      </c>
      <c r="H156" s="13" t="str">
        <f t="array" ref="H156">IFERROR(INDEX(Tabuľka1[Dodavatel],SMALL(IF((COUNTIF(Tabuľka1[Požadované],Tabuľka1[Dodavatel])&gt;0)*(COUNTIF(Tabuľka1[Máme],Tabuľka1[Dodavatel])=0),ROW(Tabuľka1[Dodavatel])-ROW(Tabuľka1[#Headers])),ROW(A155))),"")</f>
        <v/>
      </c>
    </row>
    <row r="157" spans="1:8" x14ac:dyDescent="0.25">
      <c r="A157" s="2" t="s">
        <v>139</v>
      </c>
      <c r="B157" t="str">
        <f>IF(COUNTIF(Tabuľka1[Máme],Tabuľka1[[#This Row],[Požadované]])&gt;0,"máme","")</f>
        <v/>
      </c>
      <c r="D157" s="4" t="s">
        <v>360</v>
      </c>
      <c r="E157" t="str">
        <f>IF(COUNTIF(Tabuľka1[Požadované],Tabuľka1[[#This Row],[Dodavatel]])&gt;0,"K objednání","")</f>
        <v/>
      </c>
      <c r="F157" t="str">
        <f>IF(AND(COUNTIF(Tabuľka1[Požadované],Tabuľka1[[#This Row],[Dodavatel]])&gt;0,COUNTIF(Tabuľka1[Máme],Tabuľka1[[#This Row],[Dodavatel]])=0),"Objednat","")</f>
        <v/>
      </c>
      <c r="G157" t="str">
        <f t="array" ref="G157">IFERROR(INDEX(Tabuľka1[Dodavatel],SMALL(IF(Tabuľka1[Objednat]="Objednat",ROW(Tabuľka1[Objednat])-ROW(Tabuľka1[#Headers])),ROW(A156))),"")</f>
        <v/>
      </c>
      <c r="H157" s="13" t="str">
        <f t="array" ref="H157">IFERROR(INDEX(Tabuľka1[Dodavatel],SMALL(IF((COUNTIF(Tabuľka1[Požadované],Tabuľka1[Dodavatel])&gt;0)*(COUNTIF(Tabuľka1[Máme],Tabuľka1[Dodavatel])=0),ROW(Tabuľka1[Dodavatel])-ROW(Tabuľka1[#Headers])),ROW(A156))),"")</f>
        <v/>
      </c>
    </row>
    <row r="158" spans="1:8" x14ac:dyDescent="0.25">
      <c r="A158" s="2" t="s">
        <v>140</v>
      </c>
      <c r="B158" t="str">
        <f>IF(COUNTIF(Tabuľka1[Máme],Tabuľka1[[#This Row],[Požadované]])&gt;0,"máme","")</f>
        <v/>
      </c>
      <c r="D158" s="4" t="s">
        <v>361</v>
      </c>
      <c r="E158" t="str">
        <f>IF(COUNTIF(Tabuľka1[Požadované],Tabuľka1[[#This Row],[Dodavatel]])&gt;0,"K objednání","")</f>
        <v/>
      </c>
      <c r="F158" t="str">
        <f>IF(AND(COUNTIF(Tabuľka1[Požadované],Tabuľka1[[#This Row],[Dodavatel]])&gt;0,COUNTIF(Tabuľka1[Máme],Tabuľka1[[#This Row],[Dodavatel]])=0),"Objednat","")</f>
        <v/>
      </c>
      <c r="G158" t="str">
        <f t="array" ref="G158">IFERROR(INDEX(Tabuľka1[Dodavatel],SMALL(IF(Tabuľka1[Objednat]="Objednat",ROW(Tabuľka1[Objednat])-ROW(Tabuľka1[#Headers])),ROW(A157))),"")</f>
        <v/>
      </c>
      <c r="H158" s="13" t="str">
        <f t="array" ref="H158">IFERROR(INDEX(Tabuľka1[Dodavatel],SMALL(IF((COUNTIF(Tabuľka1[Požadované],Tabuľka1[Dodavatel])&gt;0)*(COUNTIF(Tabuľka1[Máme],Tabuľka1[Dodavatel])=0),ROW(Tabuľka1[Dodavatel])-ROW(Tabuľka1[#Headers])),ROW(A157))),"")</f>
        <v/>
      </c>
    </row>
    <row r="159" spans="1:8" x14ac:dyDescent="0.25">
      <c r="A159" s="2" t="s">
        <v>141</v>
      </c>
      <c r="B159" t="str">
        <f>IF(COUNTIF(Tabuľka1[Máme],Tabuľka1[[#This Row],[Požadované]])&gt;0,"máme","")</f>
        <v/>
      </c>
      <c r="D159" s="4" t="s">
        <v>362</v>
      </c>
      <c r="E159" t="str">
        <f>IF(COUNTIF(Tabuľka1[Požadované],Tabuľka1[[#This Row],[Dodavatel]])&gt;0,"K objednání","")</f>
        <v/>
      </c>
      <c r="F159" t="str">
        <f>IF(AND(COUNTIF(Tabuľka1[Požadované],Tabuľka1[[#This Row],[Dodavatel]])&gt;0,COUNTIF(Tabuľka1[Máme],Tabuľka1[[#This Row],[Dodavatel]])=0),"Objednat","")</f>
        <v/>
      </c>
      <c r="G159" t="str">
        <f t="array" ref="G159">IFERROR(INDEX(Tabuľka1[Dodavatel],SMALL(IF(Tabuľka1[Objednat]="Objednat",ROW(Tabuľka1[Objednat])-ROW(Tabuľka1[#Headers])),ROW(A158))),"")</f>
        <v/>
      </c>
      <c r="H159" s="13" t="str">
        <f t="array" ref="H159">IFERROR(INDEX(Tabuľka1[Dodavatel],SMALL(IF((COUNTIF(Tabuľka1[Požadované],Tabuľka1[Dodavatel])&gt;0)*(COUNTIF(Tabuľka1[Máme],Tabuľka1[Dodavatel])=0),ROW(Tabuľka1[Dodavatel])-ROW(Tabuľka1[#Headers])),ROW(A158))),"")</f>
        <v/>
      </c>
    </row>
    <row r="160" spans="1:8" x14ac:dyDescent="0.25">
      <c r="A160" s="2" t="s">
        <v>142</v>
      </c>
      <c r="B160" t="str">
        <f>IF(COUNTIF(Tabuľka1[Máme],Tabuľka1[[#This Row],[Požadované]])&gt;0,"máme","")</f>
        <v/>
      </c>
      <c r="D160" s="4" t="s">
        <v>363</v>
      </c>
      <c r="E160" t="str">
        <f>IF(COUNTIF(Tabuľka1[Požadované],Tabuľka1[[#This Row],[Dodavatel]])&gt;0,"K objednání","")</f>
        <v/>
      </c>
      <c r="F160" t="str">
        <f>IF(AND(COUNTIF(Tabuľka1[Požadované],Tabuľka1[[#This Row],[Dodavatel]])&gt;0,COUNTIF(Tabuľka1[Máme],Tabuľka1[[#This Row],[Dodavatel]])=0),"Objednat","")</f>
        <v/>
      </c>
      <c r="G160" t="str">
        <f t="array" ref="G160">IFERROR(INDEX(Tabuľka1[Dodavatel],SMALL(IF(Tabuľka1[Objednat]="Objednat",ROW(Tabuľka1[Objednat])-ROW(Tabuľka1[#Headers])),ROW(A159))),"")</f>
        <v/>
      </c>
      <c r="H160" s="13" t="str">
        <f t="array" ref="H160">IFERROR(INDEX(Tabuľka1[Dodavatel],SMALL(IF((COUNTIF(Tabuľka1[Požadované],Tabuľka1[Dodavatel])&gt;0)*(COUNTIF(Tabuľka1[Máme],Tabuľka1[Dodavatel])=0),ROW(Tabuľka1[Dodavatel])-ROW(Tabuľka1[#Headers])),ROW(A159))),"")</f>
        <v/>
      </c>
    </row>
    <row r="161" spans="1:8" x14ac:dyDescent="0.25">
      <c r="A161" s="2" t="s">
        <v>143</v>
      </c>
      <c r="B161" t="str">
        <f>IF(COUNTIF(Tabuľka1[Máme],Tabuľka1[[#This Row],[Požadované]])&gt;0,"máme","")</f>
        <v/>
      </c>
      <c r="D161" s="4" t="s">
        <v>147</v>
      </c>
      <c r="E161" t="str">
        <f>IF(COUNTIF(Tabuľka1[Požadované],Tabuľka1[[#This Row],[Dodavatel]])&gt;0,"K objednání","")</f>
        <v/>
      </c>
      <c r="F161" t="str">
        <f>IF(AND(COUNTIF(Tabuľka1[Požadované],Tabuľka1[[#This Row],[Dodavatel]])&gt;0,COUNTIF(Tabuľka1[Máme],Tabuľka1[[#This Row],[Dodavatel]])=0),"Objednat","")</f>
        <v/>
      </c>
      <c r="G161" t="str">
        <f t="array" ref="G161">IFERROR(INDEX(Tabuľka1[Dodavatel],SMALL(IF(Tabuľka1[Objednat]="Objednat",ROW(Tabuľka1[Objednat])-ROW(Tabuľka1[#Headers])),ROW(A160))),"")</f>
        <v/>
      </c>
      <c r="H161" s="13" t="str">
        <f t="array" ref="H161">IFERROR(INDEX(Tabuľka1[Dodavatel],SMALL(IF((COUNTIF(Tabuľka1[Požadované],Tabuľka1[Dodavatel])&gt;0)*(COUNTIF(Tabuľka1[Máme],Tabuľka1[Dodavatel])=0),ROW(Tabuľka1[Dodavatel])-ROW(Tabuľka1[#Headers])),ROW(A160))),"")</f>
        <v/>
      </c>
    </row>
    <row r="162" spans="1:8" x14ac:dyDescent="0.25">
      <c r="A162" s="2" t="s">
        <v>144</v>
      </c>
      <c r="B162" t="str">
        <f>IF(COUNTIF(Tabuľka1[Máme],Tabuľka1[[#This Row],[Požadované]])&gt;0,"máme","")</f>
        <v/>
      </c>
      <c r="D162" s="4" t="s">
        <v>364</v>
      </c>
      <c r="E162" t="str">
        <f>IF(COUNTIF(Tabuľka1[Požadované],Tabuľka1[[#This Row],[Dodavatel]])&gt;0,"K objednání","")</f>
        <v/>
      </c>
      <c r="F162" t="str">
        <f>IF(AND(COUNTIF(Tabuľka1[Požadované],Tabuľka1[[#This Row],[Dodavatel]])&gt;0,COUNTIF(Tabuľka1[Máme],Tabuľka1[[#This Row],[Dodavatel]])=0),"Objednat","")</f>
        <v/>
      </c>
      <c r="G162" t="str">
        <f t="array" ref="G162">IFERROR(INDEX(Tabuľka1[Dodavatel],SMALL(IF(Tabuľka1[Objednat]="Objednat",ROW(Tabuľka1[Objednat])-ROW(Tabuľka1[#Headers])),ROW(A161))),"")</f>
        <v/>
      </c>
      <c r="H162" s="13" t="str">
        <f t="array" ref="H162">IFERROR(INDEX(Tabuľka1[Dodavatel],SMALL(IF((COUNTIF(Tabuľka1[Požadované],Tabuľka1[Dodavatel])&gt;0)*(COUNTIF(Tabuľka1[Máme],Tabuľka1[Dodavatel])=0),ROW(Tabuľka1[Dodavatel])-ROW(Tabuľka1[#Headers])),ROW(A161))),"")</f>
        <v/>
      </c>
    </row>
    <row r="163" spans="1:8" x14ac:dyDescent="0.25">
      <c r="A163" s="3" t="s">
        <v>145</v>
      </c>
      <c r="B163" t="str">
        <f>IF(COUNTIF(Tabuľka1[Máme],Tabuľka1[[#This Row],[Požadované]])&gt;0,"máme","")</f>
        <v/>
      </c>
      <c r="D163" s="4" t="s">
        <v>365</v>
      </c>
      <c r="E163" t="str">
        <f>IF(COUNTIF(Tabuľka1[Požadované],Tabuľka1[[#This Row],[Dodavatel]])&gt;0,"K objednání","")</f>
        <v/>
      </c>
      <c r="F163" t="str">
        <f>IF(AND(COUNTIF(Tabuľka1[Požadované],Tabuľka1[[#This Row],[Dodavatel]])&gt;0,COUNTIF(Tabuľka1[Máme],Tabuľka1[[#This Row],[Dodavatel]])=0),"Objednat","")</f>
        <v/>
      </c>
      <c r="G163" t="str">
        <f t="array" ref="G163">IFERROR(INDEX(Tabuľka1[Dodavatel],SMALL(IF(Tabuľka1[Objednat]="Objednat",ROW(Tabuľka1[Objednat])-ROW(Tabuľka1[#Headers])),ROW(A162))),"")</f>
        <v/>
      </c>
      <c r="H163" s="13" t="str">
        <f t="array" ref="H163">IFERROR(INDEX(Tabuľka1[Dodavatel],SMALL(IF((COUNTIF(Tabuľka1[Požadované],Tabuľka1[Dodavatel])&gt;0)*(COUNTIF(Tabuľka1[Máme],Tabuľka1[Dodavatel])=0),ROW(Tabuľka1[Dodavatel])-ROW(Tabuľka1[#Headers])),ROW(A162))),"")</f>
        <v/>
      </c>
    </row>
    <row r="164" spans="1:8" x14ac:dyDescent="0.25">
      <c r="A164" s="2" t="s">
        <v>146</v>
      </c>
      <c r="B164" t="str">
        <f>IF(COUNTIF(Tabuľka1[Máme],Tabuľka1[[#This Row],[Požadované]])&gt;0,"máme","")</f>
        <v/>
      </c>
      <c r="D164" s="4" t="s">
        <v>366</v>
      </c>
      <c r="E164" t="str">
        <f>IF(COUNTIF(Tabuľka1[Požadované],Tabuľka1[[#This Row],[Dodavatel]])&gt;0,"K objednání","")</f>
        <v/>
      </c>
      <c r="F164" t="str">
        <f>IF(AND(COUNTIF(Tabuľka1[Požadované],Tabuľka1[[#This Row],[Dodavatel]])&gt;0,COUNTIF(Tabuľka1[Máme],Tabuľka1[[#This Row],[Dodavatel]])=0),"Objednat","")</f>
        <v/>
      </c>
      <c r="G164" t="str">
        <f t="array" ref="G164">IFERROR(INDEX(Tabuľka1[Dodavatel],SMALL(IF(Tabuľka1[Objednat]="Objednat",ROW(Tabuľka1[Objednat])-ROW(Tabuľka1[#Headers])),ROW(A163))),"")</f>
        <v/>
      </c>
      <c r="H164" s="13" t="str">
        <f t="array" ref="H164">IFERROR(INDEX(Tabuľka1[Dodavatel],SMALL(IF((COUNTIF(Tabuľka1[Požadované],Tabuľka1[Dodavatel])&gt;0)*(COUNTIF(Tabuľka1[Máme],Tabuľka1[Dodavatel])=0),ROW(Tabuľka1[Dodavatel])-ROW(Tabuľka1[#Headers])),ROW(A163))),"")</f>
        <v/>
      </c>
    </row>
    <row r="165" spans="1:8" x14ac:dyDescent="0.25">
      <c r="A165" s="2" t="s">
        <v>147</v>
      </c>
      <c r="B165" t="str">
        <f>IF(COUNTIF(Tabuľka1[Máme],Tabuľka1[[#This Row],[Požadované]])&gt;0,"máme","")</f>
        <v/>
      </c>
      <c r="D165" s="4" t="s">
        <v>224</v>
      </c>
      <c r="E165" t="str">
        <f>IF(COUNTIF(Tabuľka1[Požadované],Tabuľka1[[#This Row],[Dodavatel]])&gt;0,"K objednání","")</f>
        <v/>
      </c>
      <c r="F165" t="str">
        <f>IF(AND(COUNTIF(Tabuľka1[Požadované],Tabuľka1[[#This Row],[Dodavatel]])&gt;0,COUNTIF(Tabuľka1[Máme],Tabuľka1[[#This Row],[Dodavatel]])=0),"Objednat","")</f>
        <v/>
      </c>
      <c r="G165" t="str">
        <f t="array" ref="G165">IFERROR(INDEX(Tabuľka1[Dodavatel],SMALL(IF(Tabuľka1[Objednat]="Objednat",ROW(Tabuľka1[Objednat])-ROW(Tabuľka1[#Headers])),ROW(A164))),"")</f>
        <v/>
      </c>
      <c r="H165" s="13" t="str">
        <f t="array" ref="H165">IFERROR(INDEX(Tabuľka1[Dodavatel],SMALL(IF((COUNTIF(Tabuľka1[Požadované],Tabuľka1[Dodavatel])&gt;0)*(COUNTIF(Tabuľka1[Máme],Tabuľka1[Dodavatel])=0),ROW(Tabuľka1[Dodavatel])-ROW(Tabuľka1[#Headers])),ROW(A164))),"")</f>
        <v/>
      </c>
    </row>
    <row r="166" spans="1:8" x14ac:dyDescent="0.25">
      <c r="A166" s="2" t="s">
        <v>148</v>
      </c>
      <c r="B166" t="str">
        <f>IF(COUNTIF(Tabuľka1[Máme],Tabuľka1[[#This Row],[Požadované]])&gt;0,"máme","")</f>
        <v/>
      </c>
      <c r="D166" s="4" t="s">
        <v>367</v>
      </c>
      <c r="E166" t="str">
        <f>IF(COUNTIF(Tabuľka1[Požadované],Tabuľka1[[#This Row],[Dodavatel]])&gt;0,"K objednání","")</f>
        <v/>
      </c>
      <c r="F166" t="str">
        <f>IF(AND(COUNTIF(Tabuľka1[Požadované],Tabuľka1[[#This Row],[Dodavatel]])&gt;0,COUNTIF(Tabuľka1[Máme],Tabuľka1[[#This Row],[Dodavatel]])=0),"Objednat","")</f>
        <v/>
      </c>
      <c r="G166" t="str">
        <f t="array" ref="G166">IFERROR(INDEX(Tabuľka1[Dodavatel],SMALL(IF(Tabuľka1[Objednat]="Objednat",ROW(Tabuľka1[Objednat])-ROW(Tabuľka1[#Headers])),ROW(A165))),"")</f>
        <v/>
      </c>
      <c r="H166" s="13" t="str">
        <f t="array" ref="H166">IFERROR(INDEX(Tabuľka1[Dodavatel],SMALL(IF((COUNTIF(Tabuľka1[Požadované],Tabuľka1[Dodavatel])&gt;0)*(COUNTIF(Tabuľka1[Máme],Tabuľka1[Dodavatel])=0),ROW(Tabuľka1[Dodavatel])-ROW(Tabuľka1[#Headers])),ROW(A165))),"")</f>
        <v/>
      </c>
    </row>
    <row r="167" spans="1:8" x14ac:dyDescent="0.25">
      <c r="A167" s="2" t="s">
        <v>149</v>
      </c>
      <c r="B167" t="str">
        <f>IF(COUNTIF(Tabuľka1[Máme],Tabuľka1[[#This Row],[Požadované]])&gt;0,"máme","")</f>
        <v/>
      </c>
      <c r="D167" s="4" t="s">
        <v>368</v>
      </c>
      <c r="E167" t="str">
        <f>IF(COUNTIF(Tabuľka1[Požadované],Tabuľka1[[#This Row],[Dodavatel]])&gt;0,"K objednání","")</f>
        <v/>
      </c>
      <c r="F167" t="str">
        <f>IF(AND(COUNTIF(Tabuľka1[Požadované],Tabuľka1[[#This Row],[Dodavatel]])&gt;0,COUNTIF(Tabuľka1[Máme],Tabuľka1[[#This Row],[Dodavatel]])=0),"Objednat","")</f>
        <v/>
      </c>
      <c r="G167" t="str">
        <f t="array" ref="G167">IFERROR(INDEX(Tabuľka1[Dodavatel],SMALL(IF(Tabuľka1[Objednat]="Objednat",ROW(Tabuľka1[Objednat])-ROW(Tabuľka1[#Headers])),ROW(A166))),"")</f>
        <v/>
      </c>
      <c r="H167" s="13" t="str">
        <f t="array" ref="H167">IFERROR(INDEX(Tabuľka1[Dodavatel],SMALL(IF((COUNTIF(Tabuľka1[Požadované],Tabuľka1[Dodavatel])&gt;0)*(COUNTIF(Tabuľka1[Máme],Tabuľka1[Dodavatel])=0),ROW(Tabuľka1[Dodavatel])-ROW(Tabuľka1[#Headers])),ROW(A166))),"")</f>
        <v/>
      </c>
    </row>
    <row r="168" spans="1:8" x14ac:dyDescent="0.25">
      <c r="A168" s="2" t="s">
        <v>150</v>
      </c>
      <c r="B168" t="str">
        <f>IF(COUNTIF(Tabuľka1[Máme],Tabuľka1[[#This Row],[Požadované]])&gt;0,"máme","")</f>
        <v/>
      </c>
      <c r="D168" s="4" t="s">
        <v>369</v>
      </c>
      <c r="E168" t="str">
        <f>IF(COUNTIF(Tabuľka1[Požadované],Tabuľka1[[#This Row],[Dodavatel]])&gt;0,"K objednání","")</f>
        <v/>
      </c>
      <c r="F168" t="str">
        <f>IF(AND(COUNTIF(Tabuľka1[Požadované],Tabuľka1[[#This Row],[Dodavatel]])&gt;0,COUNTIF(Tabuľka1[Máme],Tabuľka1[[#This Row],[Dodavatel]])=0),"Objednat","")</f>
        <v/>
      </c>
      <c r="G168" t="str">
        <f t="array" ref="G168">IFERROR(INDEX(Tabuľka1[Dodavatel],SMALL(IF(Tabuľka1[Objednat]="Objednat",ROW(Tabuľka1[Objednat])-ROW(Tabuľka1[#Headers])),ROW(A167))),"")</f>
        <v/>
      </c>
      <c r="H168" s="13" t="str">
        <f t="array" ref="H168">IFERROR(INDEX(Tabuľka1[Dodavatel],SMALL(IF((COUNTIF(Tabuľka1[Požadované],Tabuľka1[Dodavatel])&gt;0)*(COUNTIF(Tabuľka1[Máme],Tabuľka1[Dodavatel])=0),ROW(Tabuľka1[Dodavatel])-ROW(Tabuľka1[#Headers])),ROW(A167))),"")</f>
        <v/>
      </c>
    </row>
    <row r="169" spans="1:8" x14ac:dyDescent="0.25">
      <c r="A169" s="2" t="s">
        <v>151</v>
      </c>
      <c r="B169" t="str">
        <f>IF(COUNTIF(Tabuľka1[Máme],Tabuľka1[[#This Row],[Požadované]])&gt;0,"máme","")</f>
        <v/>
      </c>
      <c r="D169" s="4" t="s">
        <v>227</v>
      </c>
      <c r="E169" t="str">
        <f>IF(COUNTIF(Tabuľka1[Požadované],Tabuľka1[[#This Row],[Dodavatel]])&gt;0,"K objednání","")</f>
        <v>K objednání</v>
      </c>
      <c r="F169" t="str">
        <f>IF(AND(COUNTIF(Tabuľka1[Požadované],Tabuľka1[[#This Row],[Dodavatel]])&gt;0,COUNTIF(Tabuľka1[Máme],Tabuľka1[[#This Row],[Dodavatel]])=0),"Objednat","")</f>
        <v/>
      </c>
      <c r="G169" t="str">
        <f t="array" ref="G169">IFERROR(INDEX(Tabuľka1[Dodavatel],SMALL(IF(Tabuľka1[Objednat]="Objednat",ROW(Tabuľka1[Objednat])-ROW(Tabuľka1[#Headers])),ROW(A168))),"")</f>
        <v/>
      </c>
      <c r="H169" s="13" t="str">
        <f t="array" ref="H169">IFERROR(INDEX(Tabuľka1[Dodavatel],SMALL(IF((COUNTIF(Tabuľka1[Požadované],Tabuľka1[Dodavatel])&gt;0)*(COUNTIF(Tabuľka1[Máme],Tabuľka1[Dodavatel])=0),ROW(Tabuľka1[Dodavatel])-ROW(Tabuľka1[#Headers])),ROW(A168))),"")</f>
        <v/>
      </c>
    </row>
    <row r="170" spans="1:8" x14ac:dyDescent="0.25">
      <c r="A170" s="2" t="s">
        <v>152</v>
      </c>
      <c r="B170" t="str">
        <f>IF(COUNTIF(Tabuľka1[Máme],Tabuľka1[[#This Row],[Požadované]])&gt;0,"máme","")</f>
        <v/>
      </c>
      <c r="D170" s="4" t="s">
        <v>370</v>
      </c>
      <c r="E170" t="str">
        <f>IF(COUNTIF(Tabuľka1[Požadované],Tabuľka1[[#This Row],[Dodavatel]])&gt;0,"K objednání","")</f>
        <v/>
      </c>
      <c r="F170" t="str">
        <f>IF(AND(COUNTIF(Tabuľka1[Požadované],Tabuľka1[[#This Row],[Dodavatel]])&gt;0,COUNTIF(Tabuľka1[Máme],Tabuľka1[[#This Row],[Dodavatel]])=0),"Objednat","")</f>
        <v/>
      </c>
      <c r="G170" t="str">
        <f t="array" ref="G170">IFERROR(INDEX(Tabuľka1[Dodavatel],SMALL(IF(Tabuľka1[Objednat]="Objednat",ROW(Tabuľka1[Objednat])-ROW(Tabuľka1[#Headers])),ROW(A169))),"")</f>
        <v/>
      </c>
      <c r="H170" s="13" t="str">
        <f t="array" ref="H170">IFERROR(INDEX(Tabuľka1[Dodavatel],SMALL(IF((COUNTIF(Tabuľka1[Požadované],Tabuľka1[Dodavatel])&gt;0)*(COUNTIF(Tabuľka1[Máme],Tabuľka1[Dodavatel])=0),ROW(Tabuľka1[Dodavatel])-ROW(Tabuľka1[#Headers])),ROW(A169))),"")</f>
        <v/>
      </c>
    </row>
    <row r="171" spans="1:8" x14ac:dyDescent="0.25">
      <c r="A171" s="2" t="s">
        <v>153</v>
      </c>
      <c r="B171" t="str">
        <f>IF(COUNTIF(Tabuľka1[Máme],Tabuľka1[[#This Row],[Požadované]])&gt;0,"máme","")</f>
        <v/>
      </c>
      <c r="D171" s="4" t="s">
        <v>371</v>
      </c>
      <c r="E171" t="str">
        <f>IF(COUNTIF(Tabuľka1[Požadované],Tabuľka1[[#This Row],[Dodavatel]])&gt;0,"K objednání","")</f>
        <v/>
      </c>
      <c r="F171" t="str">
        <f>IF(AND(COUNTIF(Tabuľka1[Požadované],Tabuľka1[[#This Row],[Dodavatel]])&gt;0,COUNTIF(Tabuľka1[Máme],Tabuľka1[[#This Row],[Dodavatel]])=0),"Objednat","")</f>
        <v/>
      </c>
      <c r="G171" t="str">
        <f t="array" ref="G171">IFERROR(INDEX(Tabuľka1[Dodavatel],SMALL(IF(Tabuľka1[Objednat]="Objednat",ROW(Tabuľka1[Objednat])-ROW(Tabuľka1[#Headers])),ROW(A170))),"")</f>
        <v/>
      </c>
      <c r="H171" s="13" t="str">
        <f t="array" ref="H171">IFERROR(INDEX(Tabuľka1[Dodavatel],SMALL(IF((COUNTIF(Tabuľka1[Požadované],Tabuľka1[Dodavatel])&gt;0)*(COUNTIF(Tabuľka1[Máme],Tabuľka1[Dodavatel])=0),ROW(Tabuľka1[Dodavatel])-ROW(Tabuľka1[#Headers])),ROW(A170))),"")</f>
        <v/>
      </c>
    </row>
    <row r="172" spans="1:8" x14ac:dyDescent="0.25">
      <c r="A172" s="2" t="s">
        <v>154</v>
      </c>
      <c r="B172" t="str">
        <f>IF(COUNTIF(Tabuľka1[Máme],Tabuľka1[[#This Row],[Požadované]])&gt;0,"máme","")</f>
        <v/>
      </c>
      <c r="D172" s="4" t="s">
        <v>247</v>
      </c>
      <c r="E172" t="str">
        <f>IF(COUNTIF(Tabuľka1[Požadované],Tabuľka1[[#This Row],[Dodavatel]])&gt;0,"K objednání","")</f>
        <v>K objednání</v>
      </c>
      <c r="F172" t="str">
        <f>IF(AND(COUNTIF(Tabuľka1[Požadované],Tabuľka1[[#This Row],[Dodavatel]])&gt;0,COUNTIF(Tabuľka1[Máme],Tabuľka1[[#This Row],[Dodavatel]])=0),"Objednat","")</f>
        <v/>
      </c>
      <c r="G172" t="str">
        <f t="array" ref="G172">IFERROR(INDEX(Tabuľka1[Dodavatel],SMALL(IF(Tabuľka1[Objednat]="Objednat",ROW(Tabuľka1[Objednat])-ROW(Tabuľka1[#Headers])),ROW(A171))),"")</f>
        <v/>
      </c>
      <c r="H172" s="13" t="str">
        <f t="array" ref="H172">IFERROR(INDEX(Tabuľka1[Dodavatel],SMALL(IF((COUNTIF(Tabuľka1[Požadované],Tabuľka1[Dodavatel])&gt;0)*(COUNTIF(Tabuľka1[Máme],Tabuľka1[Dodavatel])=0),ROW(Tabuľka1[Dodavatel])-ROW(Tabuľka1[#Headers])),ROW(A171))),"")</f>
        <v/>
      </c>
    </row>
    <row r="173" spans="1:8" x14ac:dyDescent="0.25">
      <c r="A173" s="2" t="s">
        <v>155</v>
      </c>
      <c r="B173" t="str">
        <f>IF(COUNTIF(Tabuľka1[Máme],Tabuľka1[[#This Row],[Požadované]])&gt;0,"máme","")</f>
        <v/>
      </c>
      <c r="D173" s="4" t="s">
        <v>372</v>
      </c>
      <c r="E173" t="str">
        <f>IF(COUNTIF(Tabuľka1[Požadované],Tabuľka1[[#This Row],[Dodavatel]])&gt;0,"K objednání","")</f>
        <v/>
      </c>
      <c r="F173" t="str">
        <f>IF(AND(COUNTIF(Tabuľka1[Požadované],Tabuľka1[[#This Row],[Dodavatel]])&gt;0,COUNTIF(Tabuľka1[Máme],Tabuľka1[[#This Row],[Dodavatel]])=0),"Objednat","")</f>
        <v/>
      </c>
      <c r="G173" t="str">
        <f t="array" ref="G173">IFERROR(INDEX(Tabuľka1[Dodavatel],SMALL(IF(Tabuľka1[Objednat]="Objednat",ROW(Tabuľka1[Objednat])-ROW(Tabuľka1[#Headers])),ROW(A172))),"")</f>
        <v/>
      </c>
      <c r="H173" s="13" t="str">
        <f t="array" ref="H173">IFERROR(INDEX(Tabuľka1[Dodavatel],SMALL(IF((COUNTIF(Tabuľka1[Požadované],Tabuľka1[Dodavatel])&gt;0)*(COUNTIF(Tabuľka1[Máme],Tabuľka1[Dodavatel])=0),ROW(Tabuľka1[Dodavatel])-ROW(Tabuľka1[#Headers])),ROW(A172))),"")</f>
        <v/>
      </c>
    </row>
    <row r="174" spans="1:8" x14ac:dyDescent="0.25">
      <c r="A174" s="2" t="s">
        <v>156</v>
      </c>
      <c r="B174" t="str">
        <f>IF(COUNTIF(Tabuľka1[Máme],Tabuľka1[[#This Row],[Požadované]])&gt;0,"máme","")</f>
        <v/>
      </c>
      <c r="D174" s="4" t="s">
        <v>373</v>
      </c>
      <c r="E174" t="str">
        <f>IF(COUNTIF(Tabuľka1[Požadované],Tabuľka1[[#This Row],[Dodavatel]])&gt;0,"K objednání","")</f>
        <v/>
      </c>
      <c r="F174" t="str">
        <f>IF(AND(COUNTIF(Tabuľka1[Požadované],Tabuľka1[[#This Row],[Dodavatel]])&gt;0,COUNTIF(Tabuľka1[Máme],Tabuľka1[[#This Row],[Dodavatel]])=0),"Objednat","")</f>
        <v/>
      </c>
      <c r="G174" t="str">
        <f t="array" ref="G174">IFERROR(INDEX(Tabuľka1[Dodavatel],SMALL(IF(Tabuľka1[Objednat]="Objednat",ROW(Tabuľka1[Objednat])-ROW(Tabuľka1[#Headers])),ROW(A173))),"")</f>
        <v/>
      </c>
      <c r="H174" s="13" t="str">
        <f t="array" ref="H174">IFERROR(INDEX(Tabuľka1[Dodavatel],SMALL(IF((COUNTIF(Tabuľka1[Požadované],Tabuľka1[Dodavatel])&gt;0)*(COUNTIF(Tabuľka1[Máme],Tabuľka1[Dodavatel])=0),ROW(Tabuľka1[Dodavatel])-ROW(Tabuľka1[#Headers])),ROW(A173))),"")</f>
        <v/>
      </c>
    </row>
    <row r="175" spans="1:8" x14ac:dyDescent="0.25">
      <c r="A175" s="2" t="s">
        <v>157</v>
      </c>
      <c r="B175" t="str">
        <f>IF(COUNTIF(Tabuľka1[Máme],Tabuľka1[[#This Row],[Požadované]])&gt;0,"máme","")</f>
        <v/>
      </c>
      <c r="D175" s="4" t="s">
        <v>374</v>
      </c>
      <c r="E175" t="str">
        <f>IF(COUNTIF(Tabuľka1[Požadované],Tabuľka1[[#This Row],[Dodavatel]])&gt;0,"K objednání","")</f>
        <v/>
      </c>
      <c r="F175" t="str">
        <f>IF(AND(COUNTIF(Tabuľka1[Požadované],Tabuľka1[[#This Row],[Dodavatel]])&gt;0,COUNTIF(Tabuľka1[Máme],Tabuľka1[[#This Row],[Dodavatel]])=0),"Objednat","")</f>
        <v/>
      </c>
      <c r="G175" t="str">
        <f t="array" ref="G175">IFERROR(INDEX(Tabuľka1[Dodavatel],SMALL(IF(Tabuľka1[Objednat]="Objednat",ROW(Tabuľka1[Objednat])-ROW(Tabuľka1[#Headers])),ROW(A174))),"")</f>
        <v/>
      </c>
      <c r="H175" s="13" t="str">
        <f t="array" ref="H175">IFERROR(INDEX(Tabuľka1[Dodavatel],SMALL(IF((COUNTIF(Tabuľka1[Požadované],Tabuľka1[Dodavatel])&gt;0)*(COUNTIF(Tabuľka1[Máme],Tabuľka1[Dodavatel])=0),ROW(Tabuľka1[Dodavatel])-ROW(Tabuľka1[#Headers])),ROW(A174))),"")</f>
        <v/>
      </c>
    </row>
    <row r="176" spans="1:8" x14ac:dyDescent="0.25">
      <c r="A176" s="2" t="s">
        <v>158</v>
      </c>
      <c r="B176" t="str">
        <f>IF(COUNTIF(Tabuľka1[Máme],Tabuľka1[[#This Row],[Požadované]])&gt;0,"máme","")</f>
        <v/>
      </c>
      <c r="D176" s="4" t="s">
        <v>375</v>
      </c>
      <c r="E176" t="str">
        <f>IF(COUNTIF(Tabuľka1[Požadované],Tabuľka1[[#This Row],[Dodavatel]])&gt;0,"K objednání","")</f>
        <v/>
      </c>
      <c r="F176" t="str">
        <f>IF(AND(COUNTIF(Tabuľka1[Požadované],Tabuľka1[[#This Row],[Dodavatel]])&gt;0,COUNTIF(Tabuľka1[Máme],Tabuľka1[[#This Row],[Dodavatel]])=0),"Objednat","")</f>
        <v/>
      </c>
      <c r="G176" t="str">
        <f t="array" ref="G176">IFERROR(INDEX(Tabuľka1[Dodavatel],SMALL(IF(Tabuľka1[Objednat]="Objednat",ROW(Tabuľka1[Objednat])-ROW(Tabuľka1[#Headers])),ROW(A175))),"")</f>
        <v/>
      </c>
      <c r="H176" s="13" t="str">
        <f t="array" ref="H176">IFERROR(INDEX(Tabuľka1[Dodavatel],SMALL(IF((COUNTIF(Tabuľka1[Požadované],Tabuľka1[Dodavatel])&gt;0)*(COUNTIF(Tabuľka1[Máme],Tabuľka1[Dodavatel])=0),ROW(Tabuľka1[Dodavatel])-ROW(Tabuľka1[#Headers])),ROW(A175))),"")</f>
        <v/>
      </c>
    </row>
    <row r="177" spans="1:8" x14ac:dyDescent="0.25">
      <c r="A177" s="2" t="s">
        <v>159</v>
      </c>
      <c r="B177" t="str">
        <f>IF(COUNTIF(Tabuľka1[Máme],Tabuľka1[[#This Row],[Požadované]])&gt;0,"máme","")</f>
        <v/>
      </c>
      <c r="D177" s="4" t="s">
        <v>376</v>
      </c>
      <c r="E177" t="str">
        <f>IF(COUNTIF(Tabuľka1[Požadované],Tabuľka1[[#This Row],[Dodavatel]])&gt;0,"K objednání","")</f>
        <v/>
      </c>
      <c r="F177" t="str">
        <f>IF(AND(COUNTIF(Tabuľka1[Požadované],Tabuľka1[[#This Row],[Dodavatel]])&gt;0,COUNTIF(Tabuľka1[Máme],Tabuľka1[[#This Row],[Dodavatel]])=0),"Objednat","")</f>
        <v/>
      </c>
      <c r="G177" t="str">
        <f t="array" ref="G177">IFERROR(INDEX(Tabuľka1[Dodavatel],SMALL(IF(Tabuľka1[Objednat]="Objednat",ROW(Tabuľka1[Objednat])-ROW(Tabuľka1[#Headers])),ROW(A176))),"")</f>
        <v/>
      </c>
      <c r="H177" s="13" t="str">
        <f t="array" ref="H177">IFERROR(INDEX(Tabuľka1[Dodavatel],SMALL(IF((COUNTIF(Tabuľka1[Požadované],Tabuľka1[Dodavatel])&gt;0)*(COUNTIF(Tabuľka1[Máme],Tabuľka1[Dodavatel])=0),ROW(Tabuľka1[Dodavatel])-ROW(Tabuľka1[#Headers])),ROW(A176))),"")</f>
        <v/>
      </c>
    </row>
    <row r="178" spans="1:8" x14ac:dyDescent="0.25">
      <c r="A178" s="2" t="s">
        <v>160</v>
      </c>
      <c r="B178" t="str">
        <f>IF(COUNTIF(Tabuľka1[Máme],Tabuľka1[[#This Row],[Požadované]])&gt;0,"máme","")</f>
        <v/>
      </c>
      <c r="D178" s="4" t="s">
        <v>377</v>
      </c>
      <c r="E178" t="str">
        <f>IF(COUNTIF(Tabuľka1[Požadované],Tabuľka1[[#This Row],[Dodavatel]])&gt;0,"K objednání","")</f>
        <v/>
      </c>
      <c r="F178" t="str">
        <f>IF(AND(COUNTIF(Tabuľka1[Požadované],Tabuľka1[[#This Row],[Dodavatel]])&gt;0,COUNTIF(Tabuľka1[Máme],Tabuľka1[[#This Row],[Dodavatel]])=0),"Objednat","")</f>
        <v/>
      </c>
      <c r="G178" t="str">
        <f t="array" ref="G178">IFERROR(INDEX(Tabuľka1[Dodavatel],SMALL(IF(Tabuľka1[Objednat]="Objednat",ROW(Tabuľka1[Objednat])-ROW(Tabuľka1[#Headers])),ROW(A177))),"")</f>
        <v/>
      </c>
      <c r="H178" s="13" t="str">
        <f t="array" ref="H178">IFERROR(INDEX(Tabuľka1[Dodavatel],SMALL(IF((COUNTIF(Tabuľka1[Požadované],Tabuľka1[Dodavatel])&gt;0)*(COUNTIF(Tabuľka1[Máme],Tabuľka1[Dodavatel])=0),ROW(Tabuľka1[Dodavatel])-ROW(Tabuľka1[#Headers])),ROW(A177))),"")</f>
        <v/>
      </c>
    </row>
    <row r="179" spans="1:8" x14ac:dyDescent="0.25">
      <c r="A179" s="2" t="s">
        <v>161</v>
      </c>
      <c r="B179" t="str">
        <f>IF(COUNTIF(Tabuľka1[Máme],Tabuľka1[[#This Row],[Požadované]])&gt;0,"máme","")</f>
        <v/>
      </c>
      <c r="D179" s="4" t="s">
        <v>378</v>
      </c>
      <c r="E179" t="str">
        <f>IF(COUNTIF(Tabuľka1[Požadované],Tabuľka1[[#This Row],[Dodavatel]])&gt;0,"K objednání","")</f>
        <v/>
      </c>
      <c r="F179" t="str">
        <f>IF(AND(COUNTIF(Tabuľka1[Požadované],Tabuľka1[[#This Row],[Dodavatel]])&gt;0,COUNTIF(Tabuľka1[Máme],Tabuľka1[[#This Row],[Dodavatel]])=0),"Objednat","")</f>
        <v/>
      </c>
      <c r="G179" t="str">
        <f t="array" ref="G179">IFERROR(INDEX(Tabuľka1[Dodavatel],SMALL(IF(Tabuľka1[Objednat]="Objednat",ROW(Tabuľka1[Objednat])-ROW(Tabuľka1[#Headers])),ROW(A178))),"")</f>
        <v/>
      </c>
      <c r="H179" s="13" t="str">
        <f t="array" ref="H179">IFERROR(INDEX(Tabuľka1[Dodavatel],SMALL(IF((COUNTIF(Tabuľka1[Požadované],Tabuľka1[Dodavatel])&gt;0)*(COUNTIF(Tabuľka1[Máme],Tabuľka1[Dodavatel])=0),ROW(Tabuľka1[Dodavatel])-ROW(Tabuľka1[#Headers])),ROW(A178))),"")</f>
        <v/>
      </c>
    </row>
    <row r="180" spans="1:8" x14ac:dyDescent="0.25">
      <c r="A180" s="2" t="s">
        <v>162</v>
      </c>
      <c r="B180" t="str">
        <f>IF(COUNTIF(Tabuľka1[Máme],Tabuľka1[[#This Row],[Požadované]])&gt;0,"máme","")</f>
        <v/>
      </c>
      <c r="D180" s="4" t="s">
        <v>379</v>
      </c>
      <c r="E180" t="str">
        <f>IF(COUNTIF(Tabuľka1[Požadované],Tabuľka1[[#This Row],[Dodavatel]])&gt;0,"K objednání","")</f>
        <v/>
      </c>
      <c r="F180" t="str">
        <f>IF(AND(COUNTIF(Tabuľka1[Požadované],Tabuľka1[[#This Row],[Dodavatel]])&gt;0,COUNTIF(Tabuľka1[Máme],Tabuľka1[[#This Row],[Dodavatel]])=0),"Objednat","")</f>
        <v/>
      </c>
      <c r="G180" t="str">
        <f t="array" ref="G180">IFERROR(INDEX(Tabuľka1[Dodavatel],SMALL(IF(Tabuľka1[Objednat]="Objednat",ROW(Tabuľka1[Objednat])-ROW(Tabuľka1[#Headers])),ROW(A179))),"")</f>
        <v/>
      </c>
      <c r="H180" s="13" t="str">
        <f t="array" ref="H180">IFERROR(INDEX(Tabuľka1[Dodavatel],SMALL(IF((COUNTIF(Tabuľka1[Požadované],Tabuľka1[Dodavatel])&gt;0)*(COUNTIF(Tabuľka1[Máme],Tabuľka1[Dodavatel])=0),ROW(Tabuľka1[Dodavatel])-ROW(Tabuľka1[#Headers])),ROW(A179))),"")</f>
        <v/>
      </c>
    </row>
    <row r="181" spans="1:8" x14ac:dyDescent="0.25">
      <c r="A181" s="2" t="s">
        <v>163</v>
      </c>
      <c r="B181" t="str">
        <f>IF(COUNTIF(Tabuľka1[Máme],Tabuľka1[[#This Row],[Požadované]])&gt;0,"máme","")</f>
        <v/>
      </c>
      <c r="D181" s="4" t="s">
        <v>380</v>
      </c>
      <c r="E181" t="str">
        <f>IF(COUNTIF(Tabuľka1[Požadované],Tabuľka1[[#This Row],[Dodavatel]])&gt;0,"K objednání","")</f>
        <v/>
      </c>
      <c r="F181" t="str">
        <f>IF(AND(COUNTIF(Tabuľka1[Požadované],Tabuľka1[[#This Row],[Dodavatel]])&gt;0,COUNTIF(Tabuľka1[Máme],Tabuľka1[[#This Row],[Dodavatel]])=0),"Objednat","")</f>
        <v/>
      </c>
      <c r="G181" t="str">
        <f t="array" ref="G181">IFERROR(INDEX(Tabuľka1[Dodavatel],SMALL(IF(Tabuľka1[Objednat]="Objednat",ROW(Tabuľka1[Objednat])-ROW(Tabuľka1[#Headers])),ROW(A180))),"")</f>
        <v/>
      </c>
      <c r="H181" s="13" t="str">
        <f t="array" ref="H181">IFERROR(INDEX(Tabuľka1[Dodavatel],SMALL(IF((COUNTIF(Tabuľka1[Požadované],Tabuľka1[Dodavatel])&gt;0)*(COUNTIF(Tabuľka1[Máme],Tabuľka1[Dodavatel])=0),ROW(Tabuľka1[Dodavatel])-ROW(Tabuľka1[#Headers])),ROW(A180))),"")</f>
        <v/>
      </c>
    </row>
    <row r="182" spans="1:8" x14ac:dyDescent="0.25">
      <c r="A182" s="2" t="s">
        <v>164</v>
      </c>
      <c r="B182" t="str">
        <f>IF(COUNTIF(Tabuľka1[Máme],Tabuľka1[[#This Row],[Požadované]])&gt;0,"máme","")</f>
        <v/>
      </c>
      <c r="D182" s="4" t="s">
        <v>381</v>
      </c>
      <c r="E182" t="str">
        <f>IF(COUNTIF(Tabuľka1[Požadované],Tabuľka1[[#This Row],[Dodavatel]])&gt;0,"K objednání","")</f>
        <v/>
      </c>
      <c r="F182" t="str">
        <f>IF(AND(COUNTIF(Tabuľka1[Požadované],Tabuľka1[[#This Row],[Dodavatel]])&gt;0,COUNTIF(Tabuľka1[Máme],Tabuľka1[[#This Row],[Dodavatel]])=0),"Objednat","")</f>
        <v/>
      </c>
      <c r="G182" t="str">
        <f t="array" ref="G182">IFERROR(INDEX(Tabuľka1[Dodavatel],SMALL(IF(Tabuľka1[Objednat]="Objednat",ROW(Tabuľka1[Objednat])-ROW(Tabuľka1[#Headers])),ROW(A181))),"")</f>
        <v/>
      </c>
      <c r="H182" s="13" t="str">
        <f t="array" ref="H182">IFERROR(INDEX(Tabuľka1[Dodavatel],SMALL(IF((COUNTIF(Tabuľka1[Požadované],Tabuľka1[Dodavatel])&gt;0)*(COUNTIF(Tabuľka1[Máme],Tabuľka1[Dodavatel])=0),ROW(Tabuľka1[Dodavatel])-ROW(Tabuľka1[#Headers])),ROW(A181))),"")</f>
        <v/>
      </c>
    </row>
    <row r="183" spans="1:8" x14ac:dyDescent="0.25">
      <c r="A183" s="2" t="s">
        <v>165</v>
      </c>
      <c r="B183" t="str">
        <f>IF(COUNTIF(Tabuľka1[Máme],Tabuľka1[[#This Row],[Požadované]])&gt;0,"máme","")</f>
        <v/>
      </c>
      <c r="D183" s="4" t="s">
        <v>382</v>
      </c>
      <c r="E183" t="str">
        <f>IF(COUNTIF(Tabuľka1[Požadované],Tabuľka1[[#This Row],[Dodavatel]])&gt;0,"K objednání","")</f>
        <v>K objednání</v>
      </c>
      <c r="F183" t="str">
        <f>IF(AND(COUNTIF(Tabuľka1[Požadované],Tabuľka1[[#This Row],[Dodavatel]])&gt;0,COUNTIF(Tabuľka1[Máme],Tabuľka1[[#This Row],[Dodavatel]])=0),"Objednat","")</f>
        <v>Objednat</v>
      </c>
      <c r="G183" t="str">
        <f t="array" ref="G183">IFERROR(INDEX(Tabuľka1[Dodavatel],SMALL(IF(Tabuľka1[Objednat]="Objednat",ROW(Tabuľka1[Objednat])-ROW(Tabuľka1[#Headers])),ROW(A182))),"")</f>
        <v/>
      </c>
      <c r="H183" s="13" t="str">
        <f t="array" ref="H183">IFERROR(INDEX(Tabuľka1[Dodavatel],SMALL(IF((COUNTIF(Tabuľka1[Požadované],Tabuľka1[Dodavatel])&gt;0)*(COUNTIF(Tabuľka1[Máme],Tabuľka1[Dodavatel])=0),ROW(Tabuľka1[Dodavatel])-ROW(Tabuľka1[#Headers])),ROW(A182))),"")</f>
        <v/>
      </c>
    </row>
    <row r="184" spans="1:8" x14ac:dyDescent="0.25">
      <c r="A184" s="2" t="s">
        <v>166</v>
      </c>
      <c r="B184" t="str">
        <f>IF(COUNTIF(Tabuľka1[Máme],Tabuľka1[[#This Row],[Požadované]])&gt;0,"máme","")</f>
        <v/>
      </c>
      <c r="D184" s="4" t="s">
        <v>96</v>
      </c>
      <c r="E184" t="str">
        <f>IF(COUNTIF(Tabuľka1[Požadované],Tabuľka1[[#This Row],[Dodavatel]])&gt;0,"K objednání","")</f>
        <v/>
      </c>
      <c r="F184" t="str">
        <f>IF(AND(COUNTIF(Tabuľka1[Požadované],Tabuľka1[[#This Row],[Dodavatel]])&gt;0,COUNTIF(Tabuľka1[Máme],Tabuľka1[[#This Row],[Dodavatel]])=0),"Objednat","")</f>
        <v/>
      </c>
      <c r="G184" t="str">
        <f t="array" ref="G184">IFERROR(INDEX(Tabuľka1[Dodavatel],SMALL(IF(Tabuľka1[Objednat]="Objednat",ROW(Tabuľka1[Objednat])-ROW(Tabuľka1[#Headers])),ROW(A183))),"")</f>
        <v/>
      </c>
      <c r="H184" s="13" t="str">
        <f t="array" ref="H184">IFERROR(INDEX(Tabuľka1[Dodavatel],SMALL(IF((COUNTIF(Tabuľka1[Požadované],Tabuľka1[Dodavatel])&gt;0)*(COUNTIF(Tabuľka1[Máme],Tabuľka1[Dodavatel])=0),ROW(Tabuľka1[Dodavatel])-ROW(Tabuľka1[#Headers])),ROW(A183))),"")</f>
        <v/>
      </c>
    </row>
    <row r="185" spans="1:8" x14ac:dyDescent="0.25">
      <c r="A185" s="2" t="s">
        <v>167</v>
      </c>
      <c r="B185" t="str">
        <f>IF(COUNTIF(Tabuľka1[Máme],Tabuľka1[[#This Row],[Požadované]])&gt;0,"máme","")</f>
        <v/>
      </c>
      <c r="D185" s="4" t="s">
        <v>383</v>
      </c>
      <c r="E185" t="str">
        <f>IF(COUNTIF(Tabuľka1[Požadované],Tabuľka1[[#This Row],[Dodavatel]])&gt;0,"K objednání","")</f>
        <v/>
      </c>
      <c r="F185" t="str">
        <f>IF(AND(COUNTIF(Tabuľka1[Požadované],Tabuľka1[[#This Row],[Dodavatel]])&gt;0,COUNTIF(Tabuľka1[Máme],Tabuľka1[[#This Row],[Dodavatel]])=0),"Objednat","")</f>
        <v/>
      </c>
      <c r="G185" t="str">
        <f t="array" ref="G185">IFERROR(INDEX(Tabuľka1[Dodavatel],SMALL(IF(Tabuľka1[Objednat]="Objednat",ROW(Tabuľka1[Objednat])-ROW(Tabuľka1[#Headers])),ROW(A184))),"")</f>
        <v/>
      </c>
      <c r="H185" s="13" t="str">
        <f t="array" ref="H185">IFERROR(INDEX(Tabuľka1[Dodavatel],SMALL(IF((COUNTIF(Tabuľka1[Požadované],Tabuľka1[Dodavatel])&gt;0)*(COUNTIF(Tabuľka1[Máme],Tabuľka1[Dodavatel])=0),ROW(Tabuľka1[Dodavatel])-ROW(Tabuľka1[#Headers])),ROW(A184))),"")</f>
        <v/>
      </c>
    </row>
    <row r="186" spans="1:8" x14ac:dyDescent="0.25">
      <c r="A186" s="3" t="s">
        <v>168</v>
      </c>
      <c r="B186" t="str">
        <f>IF(COUNTIF(Tabuľka1[Máme],Tabuľka1[[#This Row],[Požadované]])&gt;0,"máme","")</f>
        <v/>
      </c>
      <c r="D186" s="4" t="s">
        <v>384</v>
      </c>
      <c r="E186" t="str">
        <f>IF(COUNTIF(Tabuľka1[Požadované],Tabuľka1[[#This Row],[Dodavatel]])&gt;0,"K objednání","")</f>
        <v/>
      </c>
      <c r="F186" t="str">
        <f>IF(AND(COUNTIF(Tabuľka1[Požadované],Tabuľka1[[#This Row],[Dodavatel]])&gt;0,COUNTIF(Tabuľka1[Máme],Tabuľka1[[#This Row],[Dodavatel]])=0),"Objednat","")</f>
        <v/>
      </c>
      <c r="G186" t="str">
        <f t="array" ref="G186">IFERROR(INDEX(Tabuľka1[Dodavatel],SMALL(IF(Tabuľka1[Objednat]="Objednat",ROW(Tabuľka1[Objednat])-ROW(Tabuľka1[#Headers])),ROW(A185))),"")</f>
        <v/>
      </c>
      <c r="H186" s="13" t="str">
        <f t="array" ref="H186">IFERROR(INDEX(Tabuľka1[Dodavatel],SMALL(IF((COUNTIF(Tabuľka1[Požadované],Tabuľka1[Dodavatel])&gt;0)*(COUNTIF(Tabuľka1[Máme],Tabuľka1[Dodavatel])=0),ROW(Tabuľka1[Dodavatel])-ROW(Tabuľka1[#Headers])),ROW(A185))),"")</f>
        <v/>
      </c>
    </row>
    <row r="187" spans="1:8" x14ac:dyDescent="0.25">
      <c r="A187" s="3" t="s">
        <v>169</v>
      </c>
      <c r="B187" t="str">
        <f>IF(COUNTIF(Tabuľka1[Máme],Tabuľka1[[#This Row],[Požadované]])&gt;0,"máme","")</f>
        <v/>
      </c>
      <c r="D187" s="4" t="s">
        <v>385</v>
      </c>
      <c r="E187" t="str">
        <f>IF(COUNTIF(Tabuľka1[Požadované],Tabuľka1[[#This Row],[Dodavatel]])&gt;0,"K objednání","")</f>
        <v/>
      </c>
      <c r="F187" t="str">
        <f>IF(AND(COUNTIF(Tabuľka1[Požadované],Tabuľka1[[#This Row],[Dodavatel]])&gt;0,COUNTIF(Tabuľka1[Máme],Tabuľka1[[#This Row],[Dodavatel]])=0),"Objednat","")</f>
        <v/>
      </c>
      <c r="G187" t="str">
        <f t="array" ref="G187">IFERROR(INDEX(Tabuľka1[Dodavatel],SMALL(IF(Tabuľka1[Objednat]="Objednat",ROW(Tabuľka1[Objednat])-ROW(Tabuľka1[#Headers])),ROW(A186))),"")</f>
        <v/>
      </c>
      <c r="H187" s="13" t="str">
        <f t="array" ref="H187">IFERROR(INDEX(Tabuľka1[Dodavatel],SMALL(IF((COUNTIF(Tabuľka1[Požadované],Tabuľka1[Dodavatel])&gt;0)*(COUNTIF(Tabuľka1[Máme],Tabuľka1[Dodavatel])=0),ROW(Tabuľka1[Dodavatel])-ROW(Tabuľka1[#Headers])),ROW(A186))),"")</f>
        <v/>
      </c>
    </row>
    <row r="188" spans="1:8" x14ac:dyDescent="0.25">
      <c r="A188" s="2" t="s">
        <v>170</v>
      </c>
      <c r="B188" t="str">
        <f>IF(COUNTIF(Tabuľka1[Máme],Tabuľka1[[#This Row],[Požadované]])&gt;0,"máme","")</f>
        <v/>
      </c>
      <c r="D188" s="4" t="s">
        <v>217</v>
      </c>
      <c r="E188" t="str">
        <f>IF(COUNTIF(Tabuľka1[Požadované],Tabuľka1[[#This Row],[Dodavatel]])&gt;0,"K objednání","")</f>
        <v>K objednání</v>
      </c>
      <c r="F188" t="str">
        <f>IF(AND(COUNTIF(Tabuľka1[Požadované],Tabuľka1[[#This Row],[Dodavatel]])&gt;0,COUNTIF(Tabuľka1[Máme],Tabuľka1[[#This Row],[Dodavatel]])=0),"Objednat","")</f>
        <v/>
      </c>
      <c r="G188" t="str">
        <f t="array" ref="G188">IFERROR(INDEX(Tabuľka1[Dodavatel],SMALL(IF(Tabuľka1[Objednat]="Objednat",ROW(Tabuľka1[Objednat])-ROW(Tabuľka1[#Headers])),ROW(A187))),"")</f>
        <v/>
      </c>
      <c r="H188" s="13" t="str">
        <f t="array" ref="H188">IFERROR(INDEX(Tabuľka1[Dodavatel],SMALL(IF((COUNTIF(Tabuľka1[Požadované],Tabuľka1[Dodavatel])&gt;0)*(COUNTIF(Tabuľka1[Máme],Tabuľka1[Dodavatel])=0),ROW(Tabuľka1[Dodavatel])-ROW(Tabuľka1[#Headers])),ROW(A187))),"")</f>
        <v/>
      </c>
    </row>
    <row r="189" spans="1:8" x14ac:dyDescent="0.25">
      <c r="A189" s="2" t="s">
        <v>171</v>
      </c>
      <c r="B189" t="str">
        <f>IF(COUNTIF(Tabuľka1[Máme],Tabuľka1[[#This Row],[Požadované]])&gt;0,"máme","")</f>
        <v/>
      </c>
      <c r="D189" s="4" t="s">
        <v>386</v>
      </c>
      <c r="E189" t="str">
        <f>IF(COUNTIF(Tabuľka1[Požadované],Tabuľka1[[#This Row],[Dodavatel]])&gt;0,"K objednání","")</f>
        <v>K objednání</v>
      </c>
      <c r="F189" t="str">
        <f>IF(AND(COUNTIF(Tabuľka1[Požadované],Tabuľka1[[#This Row],[Dodavatel]])&gt;0,COUNTIF(Tabuľka1[Máme],Tabuľka1[[#This Row],[Dodavatel]])=0),"Objednat","")</f>
        <v>Objednat</v>
      </c>
      <c r="G189" t="str">
        <f t="array" ref="G189">IFERROR(INDEX(Tabuľka1[Dodavatel],SMALL(IF(Tabuľka1[Objednat]="Objednat",ROW(Tabuľka1[Objednat])-ROW(Tabuľka1[#Headers])),ROW(A188))),"")</f>
        <v/>
      </c>
      <c r="H189" s="13" t="str">
        <f t="array" ref="H189">IFERROR(INDEX(Tabuľka1[Dodavatel],SMALL(IF((COUNTIF(Tabuľka1[Požadované],Tabuľka1[Dodavatel])&gt;0)*(COUNTIF(Tabuľka1[Máme],Tabuľka1[Dodavatel])=0),ROW(Tabuľka1[Dodavatel])-ROW(Tabuľka1[#Headers])),ROW(A188))),"")</f>
        <v/>
      </c>
    </row>
    <row r="190" spans="1:8" x14ac:dyDescent="0.25">
      <c r="A190" s="2" t="s">
        <v>172</v>
      </c>
      <c r="B190" t="str">
        <f>IF(COUNTIF(Tabuľka1[Máme],Tabuľka1[[#This Row],[Požadované]])&gt;0,"máme","")</f>
        <v/>
      </c>
      <c r="D190" s="4" t="s">
        <v>387</v>
      </c>
      <c r="E190" t="str">
        <f>IF(COUNTIF(Tabuľka1[Požadované],Tabuľka1[[#This Row],[Dodavatel]])&gt;0,"K objednání","")</f>
        <v/>
      </c>
      <c r="F190" t="str">
        <f>IF(AND(COUNTIF(Tabuľka1[Požadované],Tabuľka1[[#This Row],[Dodavatel]])&gt;0,COUNTIF(Tabuľka1[Máme],Tabuľka1[[#This Row],[Dodavatel]])=0),"Objednat","")</f>
        <v/>
      </c>
      <c r="G190" t="str">
        <f t="array" ref="G190">IFERROR(INDEX(Tabuľka1[Dodavatel],SMALL(IF(Tabuľka1[Objednat]="Objednat",ROW(Tabuľka1[Objednat])-ROW(Tabuľka1[#Headers])),ROW(A189))),"")</f>
        <v/>
      </c>
      <c r="H190" s="13" t="str">
        <f t="array" ref="H190">IFERROR(INDEX(Tabuľka1[Dodavatel],SMALL(IF((COUNTIF(Tabuľka1[Požadované],Tabuľka1[Dodavatel])&gt;0)*(COUNTIF(Tabuľka1[Máme],Tabuľka1[Dodavatel])=0),ROW(Tabuľka1[Dodavatel])-ROW(Tabuľka1[#Headers])),ROW(A189))),"")</f>
        <v/>
      </c>
    </row>
    <row r="191" spans="1:8" x14ac:dyDescent="0.25">
      <c r="A191" s="2" t="s">
        <v>173</v>
      </c>
      <c r="B191" t="str">
        <f>IF(COUNTIF(Tabuľka1[Máme],Tabuľka1[[#This Row],[Požadované]])&gt;0,"máme","")</f>
        <v/>
      </c>
      <c r="D191" s="4" t="s">
        <v>120</v>
      </c>
      <c r="E191" t="str">
        <f>IF(COUNTIF(Tabuľka1[Požadované],Tabuľka1[[#This Row],[Dodavatel]])&gt;0,"K objednání","")</f>
        <v/>
      </c>
      <c r="F191" t="str">
        <f>IF(AND(COUNTIF(Tabuľka1[Požadované],Tabuľka1[[#This Row],[Dodavatel]])&gt;0,COUNTIF(Tabuľka1[Máme],Tabuľka1[[#This Row],[Dodavatel]])=0),"Objednat","")</f>
        <v/>
      </c>
      <c r="G191" t="str">
        <f t="array" ref="G191">IFERROR(INDEX(Tabuľka1[Dodavatel],SMALL(IF(Tabuľka1[Objednat]="Objednat",ROW(Tabuľka1[Objednat])-ROW(Tabuľka1[#Headers])),ROW(A190))),"")</f>
        <v/>
      </c>
      <c r="H191" s="13" t="str">
        <f t="array" ref="H191">IFERROR(INDEX(Tabuľka1[Dodavatel],SMALL(IF((COUNTIF(Tabuľka1[Požadované],Tabuľka1[Dodavatel])&gt;0)*(COUNTIF(Tabuľka1[Máme],Tabuľka1[Dodavatel])=0),ROW(Tabuľka1[Dodavatel])-ROW(Tabuľka1[#Headers])),ROW(A190))),"")</f>
        <v/>
      </c>
    </row>
    <row r="192" spans="1:8" x14ac:dyDescent="0.25">
      <c r="A192" s="2" t="s">
        <v>174</v>
      </c>
      <c r="B192" t="str">
        <f>IF(COUNTIF(Tabuľka1[Máme],Tabuľka1[[#This Row],[Požadované]])&gt;0,"máme","")</f>
        <v/>
      </c>
      <c r="D192" s="4" t="s">
        <v>162</v>
      </c>
      <c r="E192" t="str">
        <f>IF(COUNTIF(Tabuľka1[Požadované],Tabuľka1[[#This Row],[Dodavatel]])&gt;0,"K objednání","")</f>
        <v/>
      </c>
      <c r="F192" t="str">
        <f>IF(AND(COUNTIF(Tabuľka1[Požadované],Tabuľka1[[#This Row],[Dodavatel]])&gt;0,COUNTIF(Tabuľka1[Máme],Tabuľka1[[#This Row],[Dodavatel]])=0),"Objednat","")</f>
        <v/>
      </c>
      <c r="G192" t="str">
        <f t="array" ref="G192">IFERROR(INDEX(Tabuľka1[Dodavatel],SMALL(IF(Tabuľka1[Objednat]="Objednat",ROW(Tabuľka1[Objednat])-ROW(Tabuľka1[#Headers])),ROW(A191))),"")</f>
        <v/>
      </c>
      <c r="H192" s="13" t="str">
        <f t="array" ref="H192">IFERROR(INDEX(Tabuľka1[Dodavatel],SMALL(IF((COUNTIF(Tabuľka1[Požadované],Tabuľka1[Dodavatel])&gt;0)*(COUNTIF(Tabuľka1[Máme],Tabuľka1[Dodavatel])=0),ROW(Tabuľka1[Dodavatel])-ROW(Tabuľka1[#Headers])),ROW(A191))),"")</f>
        <v/>
      </c>
    </row>
    <row r="193" spans="1:8" x14ac:dyDescent="0.25">
      <c r="A193" s="2" t="s">
        <v>175</v>
      </c>
      <c r="B193" t="str">
        <f>IF(COUNTIF(Tabuľka1[Máme],Tabuľka1[[#This Row],[Požadované]])&gt;0,"máme","")</f>
        <v/>
      </c>
      <c r="D193" s="4" t="s">
        <v>388</v>
      </c>
      <c r="E193" t="str">
        <f>IF(COUNTIF(Tabuľka1[Požadované],Tabuľka1[[#This Row],[Dodavatel]])&gt;0,"K objednání","")</f>
        <v/>
      </c>
      <c r="F193" t="str">
        <f>IF(AND(COUNTIF(Tabuľka1[Požadované],Tabuľka1[[#This Row],[Dodavatel]])&gt;0,COUNTIF(Tabuľka1[Máme],Tabuľka1[[#This Row],[Dodavatel]])=0),"Objednat","")</f>
        <v/>
      </c>
      <c r="G193" t="str">
        <f t="array" ref="G193">IFERROR(INDEX(Tabuľka1[Dodavatel],SMALL(IF(Tabuľka1[Objednat]="Objednat",ROW(Tabuľka1[Objednat])-ROW(Tabuľka1[#Headers])),ROW(A192))),"")</f>
        <v/>
      </c>
      <c r="H193" s="13" t="str">
        <f t="array" ref="H193">IFERROR(INDEX(Tabuľka1[Dodavatel],SMALL(IF((COUNTIF(Tabuľka1[Požadované],Tabuľka1[Dodavatel])&gt;0)*(COUNTIF(Tabuľka1[Máme],Tabuľka1[Dodavatel])=0),ROW(Tabuľka1[Dodavatel])-ROW(Tabuľka1[#Headers])),ROW(A192))),"")</f>
        <v/>
      </c>
    </row>
    <row r="194" spans="1:8" x14ac:dyDescent="0.25">
      <c r="A194" s="2" t="s">
        <v>176</v>
      </c>
      <c r="B194" t="str">
        <f>IF(COUNTIF(Tabuľka1[Máme],Tabuľka1[[#This Row],[Požadované]])&gt;0,"máme","")</f>
        <v/>
      </c>
      <c r="D194" s="4" t="s">
        <v>389</v>
      </c>
      <c r="E194" t="str">
        <f>IF(COUNTIF(Tabuľka1[Požadované],Tabuľka1[[#This Row],[Dodavatel]])&gt;0,"K objednání","")</f>
        <v/>
      </c>
      <c r="F194" t="str">
        <f>IF(AND(COUNTIF(Tabuľka1[Požadované],Tabuľka1[[#This Row],[Dodavatel]])&gt;0,COUNTIF(Tabuľka1[Máme],Tabuľka1[[#This Row],[Dodavatel]])=0),"Objednat","")</f>
        <v/>
      </c>
      <c r="G194" t="str">
        <f t="array" ref="G194">IFERROR(INDEX(Tabuľka1[Dodavatel],SMALL(IF(Tabuľka1[Objednat]="Objednat",ROW(Tabuľka1[Objednat])-ROW(Tabuľka1[#Headers])),ROW(A193))),"")</f>
        <v/>
      </c>
      <c r="H194" s="13" t="str">
        <f t="array" ref="H194">IFERROR(INDEX(Tabuľka1[Dodavatel],SMALL(IF((COUNTIF(Tabuľka1[Požadované],Tabuľka1[Dodavatel])&gt;0)*(COUNTIF(Tabuľka1[Máme],Tabuľka1[Dodavatel])=0),ROW(Tabuľka1[Dodavatel])-ROW(Tabuľka1[#Headers])),ROW(A193))),"")</f>
        <v/>
      </c>
    </row>
    <row r="195" spans="1:8" x14ac:dyDescent="0.25">
      <c r="A195" s="2" t="s">
        <v>177</v>
      </c>
      <c r="B195" t="str">
        <f>IF(COUNTIF(Tabuľka1[Máme],Tabuľka1[[#This Row],[Požadované]])&gt;0,"máme","")</f>
        <v/>
      </c>
      <c r="D195" s="4" t="s">
        <v>390</v>
      </c>
      <c r="E195" t="str">
        <f>IF(COUNTIF(Tabuľka1[Požadované],Tabuľka1[[#This Row],[Dodavatel]])&gt;0,"K objednání","")</f>
        <v/>
      </c>
      <c r="F195" t="str">
        <f>IF(AND(COUNTIF(Tabuľka1[Požadované],Tabuľka1[[#This Row],[Dodavatel]])&gt;0,COUNTIF(Tabuľka1[Máme],Tabuľka1[[#This Row],[Dodavatel]])=0),"Objednat","")</f>
        <v/>
      </c>
      <c r="G195" t="str">
        <f t="array" ref="G195">IFERROR(INDEX(Tabuľka1[Dodavatel],SMALL(IF(Tabuľka1[Objednat]="Objednat",ROW(Tabuľka1[Objednat])-ROW(Tabuľka1[#Headers])),ROW(A194))),"")</f>
        <v/>
      </c>
      <c r="H195" s="13" t="str">
        <f t="array" ref="H195">IFERROR(INDEX(Tabuľka1[Dodavatel],SMALL(IF((COUNTIF(Tabuľka1[Požadované],Tabuľka1[Dodavatel])&gt;0)*(COUNTIF(Tabuľka1[Máme],Tabuľka1[Dodavatel])=0),ROW(Tabuľka1[Dodavatel])-ROW(Tabuľka1[#Headers])),ROW(A194))),"")</f>
        <v/>
      </c>
    </row>
    <row r="196" spans="1:8" x14ac:dyDescent="0.25">
      <c r="A196" s="2" t="s">
        <v>178</v>
      </c>
      <c r="B196" t="str">
        <f>IF(COUNTIF(Tabuľka1[Máme],Tabuľka1[[#This Row],[Požadované]])&gt;0,"máme","")</f>
        <v/>
      </c>
      <c r="D196" s="4" t="s">
        <v>246</v>
      </c>
      <c r="E196" t="str">
        <f>IF(COUNTIF(Tabuľka1[Požadované],Tabuľka1[[#This Row],[Dodavatel]])&gt;0,"K objednání","")</f>
        <v/>
      </c>
      <c r="F196" t="str">
        <f>IF(AND(COUNTIF(Tabuľka1[Požadované],Tabuľka1[[#This Row],[Dodavatel]])&gt;0,COUNTIF(Tabuľka1[Máme],Tabuľka1[[#This Row],[Dodavatel]])=0),"Objednat","")</f>
        <v/>
      </c>
      <c r="G196" t="str">
        <f t="array" ref="G196">IFERROR(INDEX(Tabuľka1[Dodavatel],SMALL(IF(Tabuľka1[Objednat]="Objednat",ROW(Tabuľka1[Objednat])-ROW(Tabuľka1[#Headers])),ROW(A195))),"")</f>
        <v/>
      </c>
      <c r="H196" s="13" t="str">
        <f t="array" ref="H196">IFERROR(INDEX(Tabuľka1[Dodavatel],SMALL(IF((COUNTIF(Tabuľka1[Požadované],Tabuľka1[Dodavatel])&gt;0)*(COUNTIF(Tabuľka1[Máme],Tabuľka1[Dodavatel])=0),ROW(Tabuľka1[Dodavatel])-ROW(Tabuľka1[#Headers])),ROW(A195))),"")</f>
        <v/>
      </c>
    </row>
    <row r="197" spans="1:8" x14ac:dyDescent="0.25">
      <c r="A197" s="2" t="s">
        <v>179</v>
      </c>
      <c r="B197" t="str">
        <f>IF(COUNTIF(Tabuľka1[Máme],Tabuľka1[[#This Row],[Požadované]])&gt;0,"máme","")</f>
        <v/>
      </c>
      <c r="D197" s="4" t="s">
        <v>391</v>
      </c>
      <c r="E197" t="str">
        <f>IF(COUNTIF(Tabuľka1[Požadované],Tabuľka1[[#This Row],[Dodavatel]])&gt;0,"K objednání","")</f>
        <v/>
      </c>
      <c r="F197" t="str">
        <f>IF(AND(COUNTIF(Tabuľka1[Požadované],Tabuľka1[[#This Row],[Dodavatel]])&gt;0,COUNTIF(Tabuľka1[Máme],Tabuľka1[[#This Row],[Dodavatel]])=0),"Objednat","")</f>
        <v/>
      </c>
      <c r="G197" t="str">
        <f t="array" ref="G197">IFERROR(INDEX(Tabuľka1[Dodavatel],SMALL(IF(Tabuľka1[Objednat]="Objednat",ROW(Tabuľka1[Objednat])-ROW(Tabuľka1[#Headers])),ROW(A196))),"")</f>
        <v/>
      </c>
      <c r="H197" s="13" t="str">
        <f t="array" ref="H197">IFERROR(INDEX(Tabuľka1[Dodavatel],SMALL(IF((COUNTIF(Tabuľka1[Požadované],Tabuľka1[Dodavatel])&gt;0)*(COUNTIF(Tabuľka1[Máme],Tabuľka1[Dodavatel])=0),ROW(Tabuľka1[Dodavatel])-ROW(Tabuľka1[#Headers])),ROW(A196))),"")</f>
        <v/>
      </c>
    </row>
    <row r="198" spans="1:8" x14ac:dyDescent="0.25">
      <c r="A198" s="2" t="s">
        <v>180</v>
      </c>
      <c r="B198" t="str">
        <f>IF(COUNTIF(Tabuľka1[Máme],Tabuľka1[[#This Row],[Požadované]])&gt;0,"máme","")</f>
        <v/>
      </c>
      <c r="D198" s="4" t="s">
        <v>115</v>
      </c>
      <c r="E198" t="str">
        <f>IF(COUNTIF(Tabuľka1[Požadované],Tabuľka1[[#This Row],[Dodavatel]])&gt;0,"K objednání","")</f>
        <v>K objednání</v>
      </c>
      <c r="F198" t="str">
        <f>IF(AND(COUNTIF(Tabuľka1[Požadované],Tabuľka1[[#This Row],[Dodavatel]])&gt;0,COUNTIF(Tabuľka1[Máme],Tabuľka1[[#This Row],[Dodavatel]])=0),"Objednat","")</f>
        <v/>
      </c>
      <c r="G198" t="str">
        <f t="array" ref="G198">IFERROR(INDEX(Tabuľka1[Dodavatel],SMALL(IF(Tabuľka1[Objednat]="Objednat",ROW(Tabuľka1[Objednat])-ROW(Tabuľka1[#Headers])),ROW(A197))),"")</f>
        <v/>
      </c>
      <c r="H198" s="13" t="str">
        <f t="array" ref="H198">IFERROR(INDEX(Tabuľka1[Dodavatel],SMALL(IF((COUNTIF(Tabuľka1[Požadované],Tabuľka1[Dodavatel])&gt;0)*(COUNTIF(Tabuľka1[Máme],Tabuľka1[Dodavatel])=0),ROW(Tabuľka1[Dodavatel])-ROW(Tabuľka1[#Headers])),ROW(A197))),"")</f>
        <v/>
      </c>
    </row>
    <row r="199" spans="1:8" x14ac:dyDescent="0.25">
      <c r="A199" s="2" t="s">
        <v>181</v>
      </c>
      <c r="B199" t="str">
        <f>IF(COUNTIF(Tabuľka1[Máme],Tabuľka1[[#This Row],[Požadované]])&gt;0,"máme","")</f>
        <v/>
      </c>
      <c r="D199" s="4" t="s">
        <v>392</v>
      </c>
      <c r="E199" t="str">
        <f>IF(COUNTIF(Tabuľka1[Požadované],Tabuľka1[[#This Row],[Dodavatel]])&gt;0,"K objednání","")</f>
        <v>K objednání</v>
      </c>
      <c r="F199" t="str">
        <f>IF(AND(COUNTIF(Tabuľka1[Požadované],Tabuľka1[[#This Row],[Dodavatel]])&gt;0,COUNTIF(Tabuľka1[Máme],Tabuľka1[[#This Row],[Dodavatel]])=0),"Objednat","")</f>
        <v>Objednat</v>
      </c>
      <c r="G199" t="str">
        <f t="array" ref="G199">IFERROR(INDEX(Tabuľka1[Dodavatel],SMALL(IF(Tabuľka1[Objednat]="Objednat",ROW(Tabuľka1[Objednat])-ROW(Tabuľka1[#Headers])),ROW(A198))),"")</f>
        <v/>
      </c>
      <c r="H199" s="13" t="str">
        <f t="array" ref="H199">IFERROR(INDEX(Tabuľka1[Dodavatel],SMALL(IF((COUNTIF(Tabuľka1[Požadované],Tabuľka1[Dodavatel])&gt;0)*(COUNTIF(Tabuľka1[Máme],Tabuľka1[Dodavatel])=0),ROW(Tabuľka1[Dodavatel])-ROW(Tabuľka1[#Headers])),ROW(A198))),"")</f>
        <v/>
      </c>
    </row>
    <row r="200" spans="1:8" x14ac:dyDescent="0.25">
      <c r="A200" s="2" t="s">
        <v>182</v>
      </c>
      <c r="B200" t="str">
        <f>IF(COUNTIF(Tabuľka1[Máme],Tabuľka1[[#This Row],[Požadované]])&gt;0,"máme","")</f>
        <v/>
      </c>
      <c r="D200" s="4" t="s">
        <v>393</v>
      </c>
      <c r="E200" t="str">
        <f>IF(COUNTIF(Tabuľka1[Požadované],Tabuľka1[[#This Row],[Dodavatel]])&gt;0,"K objednání","")</f>
        <v/>
      </c>
      <c r="F200" t="str">
        <f>IF(AND(COUNTIF(Tabuľka1[Požadované],Tabuľka1[[#This Row],[Dodavatel]])&gt;0,COUNTIF(Tabuľka1[Máme],Tabuľka1[[#This Row],[Dodavatel]])=0),"Objednat","")</f>
        <v/>
      </c>
      <c r="G200" t="str">
        <f t="array" ref="G200">IFERROR(INDEX(Tabuľka1[Dodavatel],SMALL(IF(Tabuľka1[Objednat]="Objednat",ROW(Tabuľka1[Objednat])-ROW(Tabuľka1[#Headers])),ROW(A199))),"")</f>
        <v/>
      </c>
      <c r="H200" s="13" t="str">
        <f t="array" ref="H200">IFERROR(INDEX(Tabuľka1[Dodavatel],SMALL(IF((COUNTIF(Tabuľka1[Požadované],Tabuľka1[Dodavatel])&gt;0)*(COUNTIF(Tabuľka1[Máme],Tabuľka1[Dodavatel])=0),ROW(Tabuľka1[Dodavatel])-ROW(Tabuľka1[#Headers])),ROW(A199))),"")</f>
        <v/>
      </c>
    </row>
    <row r="201" spans="1:8" x14ac:dyDescent="0.25">
      <c r="A201" s="2" t="s">
        <v>183</v>
      </c>
      <c r="B201" t="str">
        <f>IF(COUNTIF(Tabuľka1[Máme],Tabuľka1[[#This Row],[Požadované]])&gt;0,"máme","")</f>
        <v/>
      </c>
      <c r="D201" s="4" t="s">
        <v>216</v>
      </c>
      <c r="E201" t="str">
        <f>IF(COUNTIF(Tabuľka1[Požadované],Tabuľka1[[#This Row],[Dodavatel]])&gt;0,"K objednání","")</f>
        <v/>
      </c>
      <c r="F201" t="str">
        <f>IF(AND(COUNTIF(Tabuľka1[Požadované],Tabuľka1[[#This Row],[Dodavatel]])&gt;0,COUNTIF(Tabuľka1[Máme],Tabuľka1[[#This Row],[Dodavatel]])=0),"Objednat","")</f>
        <v/>
      </c>
      <c r="G201" t="str">
        <f t="array" ref="G201">IFERROR(INDEX(Tabuľka1[Dodavatel],SMALL(IF(Tabuľka1[Objednat]="Objednat",ROW(Tabuľka1[Objednat])-ROW(Tabuľka1[#Headers])),ROW(A200))),"")</f>
        <v/>
      </c>
      <c r="H201" s="13" t="str">
        <f t="array" ref="H201">IFERROR(INDEX(Tabuľka1[Dodavatel],SMALL(IF((COUNTIF(Tabuľka1[Požadované],Tabuľka1[Dodavatel])&gt;0)*(COUNTIF(Tabuľka1[Máme],Tabuľka1[Dodavatel])=0),ROW(Tabuľka1[Dodavatel])-ROW(Tabuľka1[#Headers])),ROW(A200))),"")</f>
        <v/>
      </c>
    </row>
    <row r="202" spans="1:8" x14ac:dyDescent="0.25">
      <c r="A202" s="3" t="s">
        <v>184</v>
      </c>
      <c r="B202" t="str">
        <f>IF(COUNTIF(Tabuľka1[Máme],Tabuľka1[[#This Row],[Požadované]])&gt;0,"máme","")</f>
        <v/>
      </c>
      <c r="D202" s="4" t="s">
        <v>113</v>
      </c>
      <c r="E202" t="str">
        <f>IF(COUNTIF(Tabuľka1[Požadované],Tabuľka1[[#This Row],[Dodavatel]])&gt;0,"K objednání","")</f>
        <v>K objednání</v>
      </c>
      <c r="F202" t="str">
        <f>IF(AND(COUNTIF(Tabuľka1[Požadované],Tabuľka1[[#This Row],[Dodavatel]])&gt;0,COUNTIF(Tabuľka1[Máme],Tabuľka1[[#This Row],[Dodavatel]])=0),"Objednat","")</f>
        <v/>
      </c>
      <c r="G202" t="str">
        <f t="array" ref="G202">IFERROR(INDEX(Tabuľka1[Dodavatel],SMALL(IF(Tabuľka1[Objednat]="Objednat",ROW(Tabuľka1[Objednat])-ROW(Tabuľka1[#Headers])),ROW(A201))),"")</f>
        <v/>
      </c>
      <c r="H202" s="13" t="str">
        <f t="array" ref="H202">IFERROR(INDEX(Tabuľka1[Dodavatel],SMALL(IF((COUNTIF(Tabuľka1[Požadované],Tabuľka1[Dodavatel])&gt;0)*(COUNTIF(Tabuľka1[Máme],Tabuľka1[Dodavatel])=0),ROW(Tabuľka1[Dodavatel])-ROW(Tabuľka1[#Headers])),ROW(A201))),"")</f>
        <v/>
      </c>
    </row>
    <row r="203" spans="1:8" x14ac:dyDescent="0.25">
      <c r="A203" s="2" t="s">
        <v>185</v>
      </c>
      <c r="B203" t="str">
        <f>IF(COUNTIF(Tabuľka1[Máme],Tabuľka1[[#This Row],[Požadované]])&gt;0,"máme","")</f>
        <v/>
      </c>
      <c r="D203" s="4" t="s">
        <v>394</v>
      </c>
      <c r="E203" t="str">
        <f>IF(COUNTIF(Tabuľka1[Požadované],Tabuľka1[[#This Row],[Dodavatel]])&gt;0,"K objednání","")</f>
        <v/>
      </c>
      <c r="F203" t="str">
        <f>IF(AND(COUNTIF(Tabuľka1[Požadované],Tabuľka1[[#This Row],[Dodavatel]])&gt;0,COUNTIF(Tabuľka1[Máme],Tabuľka1[[#This Row],[Dodavatel]])=0),"Objednat","")</f>
        <v/>
      </c>
      <c r="G203" t="str">
        <f t="array" ref="G203">IFERROR(INDEX(Tabuľka1[Dodavatel],SMALL(IF(Tabuľka1[Objednat]="Objednat",ROW(Tabuľka1[Objednat])-ROW(Tabuľka1[#Headers])),ROW(A202))),"")</f>
        <v/>
      </c>
      <c r="H203" s="13" t="str">
        <f t="array" ref="H203">IFERROR(INDEX(Tabuľka1[Dodavatel],SMALL(IF((COUNTIF(Tabuľka1[Požadované],Tabuľka1[Dodavatel])&gt;0)*(COUNTIF(Tabuľka1[Máme],Tabuľka1[Dodavatel])=0),ROW(Tabuľka1[Dodavatel])-ROW(Tabuľka1[#Headers])),ROW(A202))),"")</f>
        <v/>
      </c>
    </row>
    <row r="204" spans="1:8" x14ac:dyDescent="0.25">
      <c r="A204" s="2" t="s">
        <v>186</v>
      </c>
      <c r="B204" t="str">
        <f>IF(COUNTIF(Tabuľka1[Máme],Tabuľka1[[#This Row],[Požadované]])&gt;0,"máme","")</f>
        <v/>
      </c>
      <c r="D204" s="4" t="s">
        <v>156</v>
      </c>
      <c r="E204" t="str">
        <f>IF(COUNTIF(Tabuľka1[Požadované],Tabuľka1[[#This Row],[Dodavatel]])&gt;0,"K objednání","")</f>
        <v/>
      </c>
      <c r="F204" t="str">
        <f>IF(AND(COUNTIF(Tabuľka1[Požadované],Tabuľka1[[#This Row],[Dodavatel]])&gt;0,COUNTIF(Tabuľka1[Máme],Tabuľka1[[#This Row],[Dodavatel]])=0),"Objednat","")</f>
        <v/>
      </c>
      <c r="G204" t="str">
        <f t="array" ref="G204">IFERROR(INDEX(Tabuľka1[Dodavatel],SMALL(IF(Tabuľka1[Objednat]="Objednat",ROW(Tabuľka1[Objednat])-ROW(Tabuľka1[#Headers])),ROW(A203))),"")</f>
        <v/>
      </c>
      <c r="H204" s="13" t="str">
        <f t="array" ref="H204">IFERROR(INDEX(Tabuľka1[Dodavatel],SMALL(IF((COUNTIF(Tabuľka1[Požadované],Tabuľka1[Dodavatel])&gt;0)*(COUNTIF(Tabuľka1[Máme],Tabuľka1[Dodavatel])=0),ROW(Tabuľka1[Dodavatel])-ROW(Tabuľka1[#Headers])),ROW(A203))),"")</f>
        <v/>
      </c>
    </row>
    <row r="205" spans="1:8" x14ac:dyDescent="0.25">
      <c r="A205" s="1" t="s">
        <v>187</v>
      </c>
      <c r="B205" t="str">
        <f>IF(COUNTIF(Tabuľka1[Máme],Tabuľka1[[#This Row],[Požadované]])&gt;0,"máme","")</f>
        <v/>
      </c>
      <c r="D205" s="4" t="s">
        <v>395</v>
      </c>
      <c r="E205" t="str">
        <f>IF(COUNTIF(Tabuľka1[Požadované],Tabuľka1[[#This Row],[Dodavatel]])&gt;0,"K objednání","")</f>
        <v/>
      </c>
      <c r="F205" t="str">
        <f>IF(AND(COUNTIF(Tabuľka1[Požadované],Tabuľka1[[#This Row],[Dodavatel]])&gt;0,COUNTIF(Tabuľka1[Máme],Tabuľka1[[#This Row],[Dodavatel]])=0),"Objednat","")</f>
        <v/>
      </c>
      <c r="G205" t="str">
        <f t="array" ref="G205">IFERROR(INDEX(Tabuľka1[Dodavatel],SMALL(IF(Tabuľka1[Objednat]="Objednat",ROW(Tabuľka1[Objednat])-ROW(Tabuľka1[#Headers])),ROW(A204))),"")</f>
        <v/>
      </c>
      <c r="H205" s="13" t="str">
        <f t="array" ref="H205">IFERROR(INDEX(Tabuľka1[Dodavatel],SMALL(IF((COUNTIF(Tabuľka1[Požadované],Tabuľka1[Dodavatel])&gt;0)*(COUNTIF(Tabuľka1[Máme],Tabuľka1[Dodavatel])=0),ROW(Tabuľka1[Dodavatel])-ROW(Tabuľka1[#Headers])),ROW(A204))),"")</f>
        <v/>
      </c>
    </row>
    <row r="206" spans="1:8" x14ac:dyDescent="0.25">
      <c r="A206" s="2" t="s">
        <v>188</v>
      </c>
      <c r="B206" t="str">
        <f>IF(COUNTIF(Tabuľka1[Máme],Tabuľka1[[#This Row],[Požadované]])&gt;0,"máme","")</f>
        <v/>
      </c>
      <c r="D206" s="4" t="s">
        <v>396</v>
      </c>
      <c r="E206" t="str">
        <f>IF(COUNTIF(Tabuľka1[Požadované],Tabuľka1[[#This Row],[Dodavatel]])&gt;0,"K objednání","")</f>
        <v/>
      </c>
      <c r="F206" t="str">
        <f>IF(AND(COUNTIF(Tabuľka1[Požadované],Tabuľka1[[#This Row],[Dodavatel]])&gt;0,COUNTIF(Tabuľka1[Máme],Tabuľka1[[#This Row],[Dodavatel]])=0),"Objednat","")</f>
        <v/>
      </c>
      <c r="G206" t="str">
        <f t="array" ref="G206">IFERROR(INDEX(Tabuľka1[Dodavatel],SMALL(IF(Tabuľka1[Objednat]="Objednat",ROW(Tabuľka1[Objednat])-ROW(Tabuľka1[#Headers])),ROW(A205))),"")</f>
        <v/>
      </c>
      <c r="H206" s="13" t="str">
        <f t="array" ref="H206">IFERROR(INDEX(Tabuľka1[Dodavatel],SMALL(IF((COUNTIF(Tabuľka1[Požadované],Tabuľka1[Dodavatel])&gt;0)*(COUNTIF(Tabuľka1[Máme],Tabuľka1[Dodavatel])=0),ROW(Tabuľka1[Dodavatel])-ROW(Tabuľka1[#Headers])),ROW(A205))),"")</f>
        <v/>
      </c>
    </row>
    <row r="207" spans="1:8" x14ac:dyDescent="0.25">
      <c r="A207" s="3" t="s">
        <v>189</v>
      </c>
      <c r="B207" t="str">
        <f>IF(COUNTIF(Tabuľka1[Máme],Tabuľka1[[#This Row],[Požadované]])&gt;0,"máme","")</f>
        <v/>
      </c>
      <c r="D207" s="4" t="s">
        <v>397</v>
      </c>
      <c r="E207" t="str">
        <f>IF(COUNTIF(Tabuľka1[Požadované],Tabuľka1[[#This Row],[Dodavatel]])&gt;0,"K objednání","")</f>
        <v/>
      </c>
      <c r="F207" t="str">
        <f>IF(AND(COUNTIF(Tabuľka1[Požadované],Tabuľka1[[#This Row],[Dodavatel]])&gt;0,COUNTIF(Tabuľka1[Máme],Tabuľka1[[#This Row],[Dodavatel]])=0),"Objednat","")</f>
        <v/>
      </c>
      <c r="G207" t="str">
        <f t="array" ref="G207">IFERROR(INDEX(Tabuľka1[Dodavatel],SMALL(IF(Tabuľka1[Objednat]="Objednat",ROW(Tabuľka1[Objednat])-ROW(Tabuľka1[#Headers])),ROW(A206))),"")</f>
        <v/>
      </c>
      <c r="H207" s="13" t="str">
        <f t="array" ref="H207">IFERROR(INDEX(Tabuľka1[Dodavatel],SMALL(IF((COUNTIF(Tabuľka1[Požadované],Tabuľka1[Dodavatel])&gt;0)*(COUNTIF(Tabuľka1[Máme],Tabuľka1[Dodavatel])=0),ROW(Tabuľka1[Dodavatel])-ROW(Tabuľka1[#Headers])),ROW(A206))),"")</f>
        <v/>
      </c>
    </row>
    <row r="208" spans="1:8" x14ac:dyDescent="0.25">
      <c r="A208" s="3" t="s">
        <v>190</v>
      </c>
      <c r="B208" t="str">
        <f>IF(COUNTIF(Tabuľka1[Máme],Tabuľka1[[#This Row],[Požadované]])&gt;0,"máme","")</f>
        <v/>
      </c>
      <c r="D208" s="4" t="s">
        <v>398</v>
      </c>
      <c r="E208" t="str">
        <f>IF(COUNTIF(Tabuľka1[Požadované],Tabuľka1[[#This Row],[Dodavatel]])&gt;0,"K objednání","")</f>
        <v/>
      </c>
      <c r="F208" t="str">
        <f>IF(AND(COUNTIF(Tabuľka1[Požadované],Tabuľka1[[#This Row],[Dodavatel]])&gt;0,COUNTIF(Tabuľka1[Máme],Tabuľka1[[#This Row],[Dodavatel]])=0),"Objednat","")</f>
        <v/>
      </c>
      <c r="G208" t="str">
        <f t="array" ref="G208">IFERROR(INDEX(Tabuľka1[Dodavatel],SMALL(IF(Tabuľka1[Objednat]="Objednat",ROW(Tabuľka1[Objednat])-ROW(Tabuľka1[#Headers])),ROW(A207))),"")</f>
        <v/>
      </c>
      <c r="H208" s="13" t="str">
        <f t="array" ref="H208">IFERROR(INDEX(Tabuľka1[Dodavatel],SMALL(IF((COUNTIF(Tabuľka1[Požadované],Tabuľka1[Dodavatel])&gt;0)*(COUNTIF(Tabuľka1[Máme],Tabuľka1[Dodavatel])=0),ROW(Tabuľka1[Dodavatel])-ROW(Tabuľka1[#Headers])),ROW(A207))),"")</f>
        <v/>
      </c>
    </row>
    <row r="209" spans="1:8" x14ac:dyDescent="0.25">
      <c r="A209" s="3" t="s">
        <v>191</v>
      </c>
      <c r="B209" t="str">
        <f>IF(COUNTIF(Tabuľka1[Máme],Tabuľka1[[#This Row],[Požadované]])&gt;0,"máme","")</f>
        <v/>
      </c>
      <c r="D209" s="4" t="s">
        <v>245</v>
      </c>
      <c r="E209" t="str">
        <f>IF(COUNTIF(Tabuľka1[Požadované],Tabuľka1[[#This Row],[Dodavatel]])&gt;0,"K objednání","")</f>
        <v>K objednání</v>
      </c>
      <c r="F209" t="str">
        <f>IF(AND(COUNTIF(Tabuľka1[Požadované],Tabuľka1[[#This Row],[Dodavatel]])&gt;0,COUNTIF(Tabuľka1[Máme],Tabuľka1[[#This Row],[Dodavatel]])=0),"Objednat","")</f>
        <v/>
      </c>
      <c r="G209" t="str">
        <f t="array" ref="G209">IFERROR(INDEX(Tabuľka1[Dodavatel],SMALL(IF(Tabuľka1[Objednat]="Objednat",ROW(Tabuľka1[Objednat])-ROW(Tabuľka1[#Headers])),ROW(A208))),"")</f>
        <v/>
      </c>
      <c r="H209" s="13" t="str">
        <f t="array" ref="H209">IFERROR(INDEX(Tabuľka1[Dodavatel],SMALL(IF((COUNTIF(Tabuľka1[Požadované],Tabuľka1[Dodavatel])&gt;0)*(COUNTIF(Tabuľka1[Máme],Tabuľka1[Dodavatel])=0),ROW(Tabuľka1[Dodavatel])-ROW(Tabuľka1[#Headers])),ROW(A208))),"")</f>
        <v/>
      </c>
    </row>
    <row r="210" spans="1:8" x14ac:dyDescent="0.25">
      <c r="A210" s="3" t="s">
        <v>192</v>
      </c>
      <c r="B210" t="str">
        <f>IF(COUNTIF(Tabuľka1[Máme],Tabuľka1[[#This Row],[Požadované]])&gt;0,"máme","")</f>
        <v/>
      </c>
      <c r="D210" s="4" t="s">
        <v>165</v>
      </c>
      <c r="E210" t="str">
        <f>IF(COUNTIF(Tabuľka1[Požadované],Tabuľka1[[#This Row],[Dodavatel]])&gt;0,"K objednání","")</f>
        <v/>
      </c>
      <c r="F210" t="str">
        <f>IF(AND(COUNTIF(Tabuľka1[Požadované],Tabuľka1[[#This Row],[Dodavatel]])&gt;0,COUNTIF(Tabuľka1[Máme],Tabuľka1[[#This Row],[Dodavatel]])=0),"Objednat","")</f>
        <v/>
      </c>
      <c r="G210" t="str">
        <f t="array" ref="G210">IFERROR(INDEX(Tabuľka1[Dodavatel],SMALL(IF(Tabuľka1[Objednat]="Objednat",ROW(Tabuľka1[Objednat])-ROW(Tabuľka1[#Headers])),ROW(A209))),"")</f>
        <v/>
      </c>
      <c r="H210" s="13" t="str">
        <f t="array" ref="H210">IFERROR(INDEX(Tabuľka1[Dodavatel],SMALL(IF((COUNTIF(Tabuľka1[Požadované],Tabuľka1[Dodavatel])&gt;0)*(COUNTIF(Tabuľka1[Máme],Tabuľka1[Dodavatel])=0),ROW(Tabuľka1[Dodavatel])-ROW(Tabuľka1[#Headers])),ROW(A209))),"")</f>
        <v/>
      </c>
    </row>
    <row r="211" spans="1:8" x14ac:dyDescent="0.25">
      <c r="A211" s="3" t="s">
        <v>193</v>
      </c>
      <c r="B211" t="str">
        <f>IF(COUNTIF(Tabuľka1[Máme],Tabuľka1[[#This Row],[Požadované]])&gt;0,"máme","")</f>
        <v/>
      </c>
      <c r="D211" s="4" t="s">
        <v>399</v>
      </c>
      <c r="E211" t="str">
        <f>IF(COUNTIF(Tabuľka1[Požadované],Tabuľka1[[#This Row],[Dodavatel]])&gt;0,"K objednání","")</f>
        <v/>
      </c>
      <c r="F211" t="str">
        <f>IF(AND(COUNTIF(Tabuľka1[Požadované],Tabuľka1[[#This Row],[Dodavatel]])&gt;0,COUNTIF(Tabuľka1[Máme],Tabuľka1[[#This Row],[Dodavatel]])=0),"Objednat","")</f>
        <v/>
      </c>
      <c r="G211" t="str">
        <f t="array" ref="G211">IFERROR(INDEX(Tabuľka1[Dodavatel],SMALL(IF(Tabuľka1[Objednat]="Objednat",ROW(Tabuľka1[Objednat])-ROW(Tabuľka1[#Headers])),ROW(A210))),"")</f>
        <v/>
      </c>
      <c r="H211" s="13" t="str">
        <f t="array" ref="H211">IFERROR(INDEX(Tabuľka1[Dodavatel],SMALL(IF((COUNTIF(Tabuľka1[Požadované],Tabuľka1[Dodavatel])&gt;0)*(COUNTIF(Tabuľka1[Máme],Tabuľka1[Dodavatel])=0),ROW(Tabuľka1[Dodavatel])-ROW(Tabuľka1[#Headers])),ROW(A210))),"")</f>
        <v/>
      </c>
    </row>
    <row r="212" spans="1:8" x14ac:dyDescent="0.25">
      <c r="A212" s="3" t="s">
        <v>194</v>
      </c>
      <c r="B212" t="str">
        <f>IF(COUNTIF(Tabuľka1[Máme],Tabuľka1[[#This Row],[Požadované]])&gt;0,"máme","")</f>
        <v/>
      </c>
      <c r="D212" s="4" t="s">
        <v>69</v>
      </c>
      <c r="E212" t="str">
        <f>IF(COUNTIF(Tabuľka1[Požadované],Tabuľka1[[#This Row],[Dodavatel]])&gt;0,"K objednání","")</f>
        <v/>
      </c>
      <c r="F212" t="str">
        <f>IF(AND(COUNTIF(Tabuľka1[Požadované],Tabuľka1[[#This Row],[Dodavatel]])&gt;0,COUNTIF(Tabuľka1[Máme],Tabuľka1[[#This Row],[Dodavatel]])=0),"Objednat","")</f>
        <v/>
      </c>
      <c r="G212" t="str">
        <f t="array" ref="G212">IFERROR(INDEX(Tabuľka1[Dodavatel],SMALL(IF(Tabuľka1[Objednat]="Objednat",ROW(Tabuľka1[Objednat])-ROW(Tabuľka1[#Headers])),ROW(A211))),"")</f>
        <v/>
      </c>
      <c r="H212" s="13" t="str">
        <f t="array" ref="H212">IFERROR(INDEX(Tabuľka1[Dodavatel],SMALL(IF((COUNTIF(Tabuľka1[Požadované],Tabuľka1[Dodavatel])&gt;0)*(COUNTIF(Tabuľka1[Máme],Tabuľka1[Dodavatel])=0),ROW(Tabuľka1[Dodavatel])-ROW(Tabuľka1[#Headers])),ROW(A211))),"")</f>
        <v/>
      </c>
    </row>
    <row r="213" spans="1:8" x14ac:dyDescent="0.25">
      <c r="A213" s="3" t="s">
        <v>195</v>
      </c>
      <c r="B213" t="str">
        <f>IF(COUNTIF(Tabuľka1[Máme],Tabuľka1[[#This Row],[Požadované]])&gt;0,"máme","")</f>
        <v/>
      </c>
      <c r="D213" s="4" t="s">
        <v>400</v>
      </c>
      <c r="E213" t="str">
        <f>IF(COUNTIF(Tabuľka1[Požadované],Tabuľka1[[#This Row],[Dodavatel]])&gt;0,"K objednání","")</f>
        <v>K objednání</v>
      </c>
      <c r="F213" t="str">
        <f>IF(AND(COUNTIF(Tabuľka1[Požadované],Tabuľka1[[#This Row],[Dodavatel]])&gt;0,COUNTIF(Tabuľka1[Máme],Tabuľka1[[#This Row],[Dodavatel]])=0),"Objednat","")</f>
        <v>Objednat</v>
      </c>
      <c r="G213" t="str">
        <f t="array" ref="G213">IFERROR(INDEX(Tabuľka1[Dodavatel],SMALL(IF(Tabuľka1[Objednat]="Objednat",ROW(Tabuľka1[Objednat])-ROW(Tabuľka1[#Headers])),ROW(A212))),"")</f>
        <v/>
      </c>
      <c r="H213" s="13" t="str">
        <f t="array" ref="H213">IFERROR(INDEX(Tabuľka1[Dodavatel],SMALL(IF((COUNTIF(Tabuľka1[Požadované],Tabuľka1[Dodavatel])&gt;0)*(COUNTIF(Tabuľka1[Máme],Tabuľka1[Dodavatel])=0),ROW(Tabuľka1[Dodavatel])-ROW(Tabuľka1[#Headers])),ROW(A212))),"")</f>
        <v/>
      </c>
    </row>
    <row r="214" spans="1:8" x14ac:dyDescent="0.25">
      <c r="A214" s="3" t="s">
        <v>196</v>
      </c>
      <c r="B214" t="str">
        <f>IF(COUNTIF(Tabuľka1[Máme],Tabuľka1[[#This Row],[Požadované]])&gt;0,"máme","")</f>
        <v/>
      </c>
      <c r="D214" s="4" t="s">
        <v>198</v>
      </c>
      <c r="E214" t="str">
        <f>IF(COUNTIF(Tabuľka1[Požadované],Tabuľka1[[#This Row],[Dodavatel]])&gt;0,"K objednání","")</f>
        <v/>
      </c>
      <c r="F214" t="str">
        <f>IF(AND(COUNTIF(Tabuľka1[Požadované],Tabuľka1[[#This Row],[Dodavatel]])&gt;0,COUNTIF(Tabuľka1[Máme],Tabuľka1[[#This Row],[Dodavatel]])=0),"Objednat","")</f>
        <v/>
      </c>
      <c r="G214" t="str">
        <f t="array" ref="G214">IFERROR(INDEX(Tabuľka1[Dodavatel],SMALL(IF(Tabuľka1[Objednat]="Objednat",ROW(Tabuľka1[Objednat])-ROW(Tabuľka1[#Headers])),ROW(A213))),"")</f>
        <v/>
      </c>
      <c r="H214" s="13" t="str">
        <f t="array" ref="H214">IFERROR(INDEX(Tabuľka1[Dodavatel],SMALL(IF((COUNTIF(Tabuľka1[Požadované],Tabuľka1[Dodavatel])&gt;0)*(COUNTIF(Tabuľka1[Máme],Tabuľka1[Dodavatel])=0),ROW(Tabuľka1[Dodavatel])-ROW(Tabuľka1[#Headers])),ROW(A213))),"")</f>
        <v/>
      </c>
    </row>
    <row r="215" spans="1:8" x14ac:dyDescent="0.25">
      <c r="A215" s="2" t="s">
        <v>197</v>
      </c>
      <c r="B215" t="str">
        <f>IF(COUNTIF(Tabuľka1[Máme],Tabuľka1[[#This Row],[Požadované]])&gt;0,"máme","")</f>
        <v/>
      </c>
      <c r="D215" s="4" t="s">
        <v>401</v>
      </c>
      <c r="E215" t="str">
        <f>IF(COUNTIF(Tabuľka1[Požadované],Tabuľka1[[#This Row],[Dodavatel]])&gt;0,"K objednání","")</f>
        <v/>
      </c>
      <c r="F215" t="str">
        <f>IF(AND(COUNTIF(Tabuľka1[Požadované],Tabuľka1[[#This Row],[Dodavatel]])&gt;0,COUNTIF(Tabuľka1[Máme],Tabuľka1[[#This Row],[Dodavatel]])=0),"Objednat","")</f>
        <v/>
      </c>
      <c r="G215" t="str">
        <f t="array" ref="G215">IFERROR(INDEX(Tabuľka1[Dodavatel],SMALL(IF(Tabuľka1[Objednat]="Objednat",ROW(Tabuľka1[Objednat])-ROW(Tabuľka1[#Headers])),ROW(A214))),"")</f>
        <v/>
      </c>
      <c r="H215" s="13" t="str">
        <f t="array" ref="H215">IFERROR(INDEX(Tabuľka1[Dodavatel],SMALL(IF((COUNTIF(Tabuľka1[Požadované],Tabuľka1[Dodavatel])&gt;0)*(COUNTIF(Tabuľka1[Máme],Tabuľka1[Dodavatel])=0),ROW(Tabuľka1[Dodavatel])-ROW(Tabuľka1[#Headers])),ROW(A214))),"")</f>
        <v/>
      </c>
    </row>
    <row r="216" spans="1:8" x14ac:dyDescent="0.25">
      <c r="A216" s="2" t="s">
        <v>198</v>
      </c>
      <c r="B216" t="str">
        <f>IF(COUNTIF(Tabuľka1[Máme],Tabuľka1[[#This Row],[Požadované]])&gt;0,"máme","")</f>
        <v/>
      </c>
      <c r="D216" s="4" t="s">
        <v>402</v>
      </c>
      <c r="E216" t="str">
        <f>IF(COUNTIF(Tabuľka1[Požadované],Tabuľka1[[#This Row],[Dodavatel]])&gt;0,"K objednání","")</f>
        <v/>
      </c>
      <c r="F216" t="str">
        <f>IF(AND(COUNTIF(Tabuľka1[Požadované],Tabuľka1[[#This Row],[Dodavatel]])&gt;0,COUNTIF(Tabuľka1[Máme],Tabuľka1[[#This Row],[Dodavatel]])=0),"Objednat","")</f>
        <v/>
      </c>
      <c r="G216" t="str">
        <f t="array" ref="G216">IFERROR(INDEX(Tabuľka1[Dodavatel],SMALL(IF(Tabuľka1[Objednat]="Objednat",ROW(Tabuľka1[Objednat])-ROW(Tabuľka1[#Headers])),ROW(A215))),"")</f>
        <v/>
      </c>
      <c r="H216" s="13" t="str">
        <f t="array" ref="H216">IFERROR(INDEX(Tabuľka1[Dodavatel],SMALL(IF((COUNTIF(Tabuľka1[Požadované],Tabuľka1[Dodavatel])&gt;0)*(COUNTIF(Tabuľka1[Máme],Tabuľka1[Dodavatel])=0),ROW(Tabuľka1[Dodavatel])-ROW(Tabuľka1[#Headers])),ROW(A215))),"")</f>
        <v/>
      </c>
    </row>
    <row r="217" spans="1:8" x14ac:dyDescent="0.25">
      <c r="A217" s="3" t="s">
        <v>199</v>
      </c>
      <c r="B217" t="str">
        <f>IF(COUNTIF(Tabuľka1[Máme],Tabuľka1[[#This Row],[Požadované]])&gt;0,"máme","")</f>
        <v/>
      </c>
      <c r="D217" s="4" t="s">
        <v>403</v>
      </c>
      <c r="E217" t="str">
        <f>IF(COUNTIF(Tabuľka1[Požadované],Tabuľka1[[#This Row],[Dodavatel]])&gt;0,"K objednání","")</f>
        <v/>
      </c>
      <c r="F217" t="str">
        <f>IF(AND(COUNTIF(Tabuľka1[Požadované],Tabuľka1[[#This Row],[Dodavatel]])&gt;0,COUNTIF(Tabuľka1[Máme],Tabuľka1[[#This Row],[Dodavatel]])=0),"Objednat","")</f>
        <v/>
      </c>
      <c r="G217" t="str">
        <f t="array" ref="G217">IFERROR(INDEX(Tabuľka1[Dodavatel],SMALL(IF(Tabuľka1[Objednat]="Objednat",ROW(Tabuľka1[Objednat])-ROW(Tabuľka1[#Headers])),ROW(A216))),"")</f>
        <v/>
      </c>
      <c r="H217" s="13" t="str">
        <f t="array" ref="H217">IFERROR(INDEX(Tabuľka1[Dodavatel],SMALL(IF((COUNTIF(Tabuľka1[Požadované],Tabuľka1[Dodavatel])&gt;0)*(COUNTIF(Tabuľka1[Máme],Tabuľka1[Dodavatel])=0),ROW(Tabuľka1[Dodavatel])-ROW(Tabuľka1[#Headers])),ROW(A216))),"")</f>
        <v/>
      </c>
    </row>
    <row r="218" spans="1:8" x14ac:dyDescent="0.25">
      <c r="A218" s="2" t="s">
        <v>200</v>
      </c>
      <c r="B218" t="str">
        <f>IF(COUNTIF(Tabuľka1[Máme],Tabuľka1[[#This Row],[Požadované]])&gt;0,"máme","")</f>
        <v/>
      </c>
      <c r="D218" s="4" t="s">
        <v>104</v>
      </c>
      <c r="E218" t="str">
        <f>IF(COUNTIF(Tabuľka1[Požadované],Tabuľka1[[#This Row],[Dodavatel]])&gt;0,"K objednání","")</f>
        <v/>
      </c>
      <c r="F218" t="str">
        <f>IF(AND(COUNTIF(Tabuľka1[Požadované],Tabuľka1[[#This Row],[Dodavatel]])&gt;0,COUNTIF(Tabuľka1[Máme],Tabuľka1[[#This Row],[Dodavatel]])=0),"Objednat","")</f>
        <v/>
      </c>
      <c r="G218" t="str">
        <f t="array" ref="G218">IFERROR(INDEX(Tabuľka1[Dodavatel],SMALL(IF(Tabuľka1[Objednat]="Objednat",ROW(Tabuľka1[Objednat])-ROW(Tabuľka1[#Headers])),ROW(A217))),"")</f>
        <v/>
      </c>
      <c r="H218" s="13" t="str">
        <f t="array" ref="H218">IFERROR(INDEX(Tabuľka1[Dodavatel],SMALL(IF((COUNTIF(Tabuľka1[Požadované],Tabuľka1[Dodavatel])&gt;0)*(COUNTIF(Tabuľka1[Máme],Tabuľka1[Dodavatel])=0),ROW(Tabuľka1[Dodavatel])-ROW(Tabuľka1[#Headers])),ROW(A217))),"")</f>
        <v/>
      </c>
    </row>
    <row r="219" spans="1:8" x14ac:dyDescent="0.25">
      <c r="A219" s="2" t="s">
        <v>201</v>
      </c>
      <c r="B219" t="str">
        <f>IF(COUNTIF(Tabuľka1[Máme],Tabuľka1[[#This Row],[Požadované]])&gt;0,"máme","")</f>
        <v/>
      </c>
      <c r="D219" s="4" t="s">
        <v>404</v>
      </c>
      <c r="E219" t="str">
        <f>IF(COUNTIF(Tabuľka1[Požadované],Tabuľka1[[#This Row],[Dodavatel]])&gt;0,"K objednání","")</f>
        <v/>
      </c>
      <c r="F219" t="str">
        <f>IF(AND(COUNTIF(Tabuľka1[Požadované],Tabuľka1[[#This Row],[Dodavatel]])&gt;0,COUNTIF(Tabuľka1[Máme],Tabuľka1[[#This Row],[Dodavatel]])=0),"Objednat","")</f>
        <v/>
      </c>
      <c r="G219" t="str">
        <f t="array" ref="G219">IFERROR(INDEX(Tabuľka1[Dodavatel],SMALL(IF(Tabuľka1[Objednat]="Objednat",ROW(Tabuľka1[Objednat])-ROW(Tabuľka1[#Headers])),ROW(A218))),"")</f>
        <v/>
      </c>
      <c r="H219" s="13" t="str">
        <f t="array" ref="H219">IFERROR(INDEX(Tabuľka1[Dodavatel],SMALL(IF((COUNTIF(Tabuľka1[Požadované],Tabuľka1[Dodavatel])&gt;0)*(COUNTIF(Tabuľka1[Máme],Tabuľka1[Dodavatel])=0),ROW(Tabuľka1[Dodavatel])-ROW(Tabuľka1[#Headers])),ROW(A218))),"")</f>
        <v/>
      </c>
    </row>
    <row r="220" spans="1:8" x14ac:dyDescent="0.25">
      <c r="A220" s="3" t="s">
        <v>202</v>
      </c>
      <c r="B220" t="str">
        <f>IF(COUNTIF(Tabuľka1[Máme],Tabuľka1[[#This Row],[Požadované]])&gt;0,"máme","")</f>
        <v/>
      </c>
      <c r="D220" s="4" t="s">
        <v>405</v>
      </c>
      <c r="E220" t="str">
        <f>IF(COUNTIF(Tabuľka1[Požadované],Tabuľka1[[#This Row],[Dodavatel]])&gt;0,"K objednání","")</f>
        <v/>
      </c>
      <c r="F220" t="str">
        <f>IF(AND(COUNTIF(Tabuľka1[Požadované],Tabuľka1[[#This Row],[Dodavatel]])&gt;0,COUNTIF(Tabuľka1[Máme],Tabuľka1[[#This Row],[Dodavatel]])=0),"Objednat","")</f>
        <v/>
      </c>
      <c r="G220" t="str">
        <f t="array" ref="G220">IFERROR(INDEX(Tabuľka1[Dodavatel],SMALL(IF(Tabuľka1[Objednat]="Objednat",ROW(Tabuľka1[Objednat])-ROW(Tabuľka1[#Headers])),ROW(A219))),"")</f>
        <v/>
      </c>
      <c r="H220" s="13" t="str">
        <f t="array" ref="H220">IFERROR(INDEX(Tabuľka1[Dodavatel],SMALL(IF((COUNTIF(Tabuľka1[Požadované],Tabuľka1[Dodavatel])&gt;0)*(COUNTIF(Tabuľka1[Máme],Tabuľka1[Dodavatel])=0),ROW(Tabuľka1[Dodavatel])-ROW(Tabuľka1[#Headers])),ROW(A219))),"")</f>
        <v/>
      </c>
    </row>
    <row r="221" spans="1:8" x14ac:dyDescent="0.25">
      <c r="A221" s="3" t="s">
        <v>203</v>
      </c>
      <c r="B221" t="str">
        <f>IF(COUNTIF(Tabuľka1[Máme],Tabuľka1[[#This Row],[Požadované]])&gt;0,"máme","")</f>
        <v/>
      </c>
      <c r="D221" s="4" t="s">
        <v>406</v>
      </c>
      <c r="E221" t="str">
        <f>IF(COUNTIF(Tabuľka1[Požadované],Tabuľka1[[#This Row],[Dodavatel]])&gt;0,"K objednání","")</f>
        <v/>
      </c>
      <c r="F221" t="str">
        <f>IF(AND(COUNTIF(Tabuľka1[Požadované],Tabuľka1[[#This Row],[Dodavatel]])&gt;0,COUNTIF(Tabuľka1[Máme],Tabuľka1[[#This Row],[Dodavatel]])=0),"Objednat","")</f>
        <v/>
      </c>
      <c r="G221" t="str">
        <f t="array" ref="G221">IFERROR(INDEX(Tabuľka1[Dodavatel],SMALL(IF(Tabuľka1[Objednat]="Objednat",ROW(Tabuľka1[Objednat])-ROW(Tabuľka1[#Headers])),ROW(A220))),"")</f>
        <v/>
      </c>
      <c r="H221" s="13" t="str">
        <f t="array" ref="H221">IFERROR(INDEX(Tabuľka1[Dodavatel],SMALL(IF((COUNTIF(Tabuľka1[Požadované],Tabuľka1[Dodavatel])&gt;0)*(COUNTIF(Tabuľka1[Máme],Tabuľka1[Dodavatel])=0),ROW(Tabuľka1[Dodavatel])-ROW(Tabuľka1[#Headers])),ROW(A220))),"")</f>
        <v/>
      </c>
    </row>
    <row r="222" spans="1:8" x14ac:dyDescent="0.25">
      <c r="A222" s="3" t="s">
        <v>204</v>
      </c>
      <c r="B222" t="str">
        <f>IF(COUNTIF(Tabuľka1[Máme],Tabuľka1[[#This Row],[Požadované]])&gt;0,"máme","")</f>
        <v/>
      </c>
      <c r="D222" s="4" t="s">
        <v>407</v>
      </c>
      <c r="E222" t="str">
        <f>IF(COUNTIF(Tabuľka1[Požadované],Tabuľka1[[#This Row],[Dodavatel]])&gt;0,"K objednání","")</f>
        <v/>
      </c>
      <c r="F222" t="str">
        <f>IF(AND(COUNTIF(Tabuľka1[Požadované],Tabuľka1[[#This Row],[Dodavatel]])&gt;0,COUNTIF(Tabuľka1[Máme],Tabuľka1[[#This Row],[Dodavatel]])=0),"Objednat","")</f>
        <v/>
      </c>
      <c r="G222" t="str">
        <f t="array" ref="G222">IFERROR(INDEX(Tabuľka1[Dodavatel],SMALL(IF(Tabuľka1[Objednat]="Objednat",ROW(Tabuľka1[Objednat])-ROW(Tabuľka1[#Headers])),ROW(A221))),"")</f>
        <v/>
      </c>
      <c r="H222" s="13" t="str">
        <f t="array" ref="H222">IFERROR(INDEX(Tabuľka1[Dodavatel],SMALL(IF((COUNTIF(Tabuľka1[Požadované],Tabuľka1[Dodavatel])&gt;0)*(COUNTIF(Tabuľka1[Máme],Tabuľka1[Dodavatel])=0),ROW(Tabuľka1[Dodavatel])-ROW(Tabuľka1[#Headers])),ROW(A221))),"")</f>
        <v/>
      </c>
    </row>
    <row r="223" spans="1:8" x14ac:dyDescent="0.25">
      <c r="A223" s="3" t="s">
        <v>205</v>
      </c>
      <c r="B223" t="str">
        <f>IF(COUNTIF(Tabuľka1[Máme],Tabuľka1[[#This Row],[Požadované]])&gt;0,"máme","")</f>
        <v/>
      </c>
      <c r="D223" s="4" t="s">
        <v>408</v>
      </c>
      <c r="E223" t="str">
        <f>IF(COUNTIF(Tabuľka1[Požadované],Tabuľka1[[#This Row],[Dodavatel]])&gt;0,"K objednání","")</f>
        <v/>
      </c>
      <c r="F223" t="str">
        <f>IF(AND(COUNTIF(Tabuľka1[Požadované],Tabuľka1[[#This Row],[Dodavatel]])&gt;0,COUNTIF(Tabuľka1[Máme],Tabuľka1[[#This Row],[Dodavatel]])=0),"Objednat","")</f>
        <v/>
      </c>
      <c r="G223" t="str">
        <f t="array" ref="G223">IFERROR(INDEX(Tabuľka1[Dodavatel],SMALL(IF(Tabuľka1[Objednat]="Objednat",ROW(Tabuľka1[Objednat])-ROW(Tabuľka1[#Headers])),ROW(A222))),"")</f>
        <v/>
      </c>
      <c r="H223" s="13" t="str">
        <f t="array" ref="H223">IFERROR(INDEX(Tabuľka1[Dodavatel],SMALL(IF((COUNTIF(Tabuľka1[Požadované],Tabuľka1[Dodavatel])&gt;0)*(COUNTIF(Tabuľka1[Máme],Tabuľka1[Dodavatel])=0),ROW(Tabuľka1[Dodavatel])-ROW(Tabuľka1[#Headers])),ROW(A222))),"")</f>
        <v/>
      </c>
    </row>
    <row r="224" spans="1:8" x14ac:dyDescent="0.25">
      <c r="A224" s="2" t="s">
        <v>206</v>
      </c>
      <c r="B224" t="str">
        <f>IF(COUNTIF(Tabuľka1[Máme],Tabuľka1[[#This Row],[Požadované]])&gt;0,"máme","")</f>
        <v/>
      </c>
      <c r="D224" s="4" t="s">
        <v>206</v>
      </c>
      <c r="E224" t="str">
        <f>IF(COUNTIF(Tabuľka1[Požadované],Tabuľka1[[#This Row],[Dodavatel]])&gt;0,"K objednání","")</f>
        <v/>
      </c>
      <c r="F224" t="str">
        <f>IF(AND(COUNTIF(Tabuľka1[Požadované],Tabuľka1[[#This Row],[Dodavatel]])&gt;0,COUNTIF(Tabuľka1[Máme],Tabuľka1[[#This Row],[Dodavatel]])=0),"Objednat","")</f>
        <v/>
      </c>
      <c r="G224" t="str">
        <f t="array" ref="G224">IFERROR(INDEX(Tabuľka1[Dodavatel],SMALL(IF(Tabuľka1[Objednat]="Objednat",ROW(Tabuľka1[Objednat])-ROW(Tabuľka1[#Headers])),ROW(A223))),"")</f>
        <v/>
      </c>
      <c r="H224" s="13" t="str">
        <f t="array" ref="H224">IFERROR(INDEX(Tabuľka1[Dodavatel],SMALL(IF((COUNTIF(Tabuľka1[Požadované],Tabuľka1[Dodavatel])&gt;0)*(COUNTIF(Tabuľka1[Máme],Tabuľka1[Dodavatel])=0),ROW(Tabuľka1[Dodavatel])-ROW(Tabuľka1[#Headers])),ROW(A223))),"")</f>
        <v/>
      </c>
    </row>
    <row r="225" spans="1:8" x14ac:dyDescent="0.25">
      <c r="A225" s="2" t="s">
        <v>207</v>
      </c>
      <c r="B225" t="str">
        <f>IF(COUNTIF(Tabuľka1[Máme],Tabuľka1[[#This Row],[Požadované]])&gt;0,"máme","")</f>
        <v/>
      </c>
      <c r="D225" s="4" t="s">
        <v>409</v>
      </c>
      <c r="E225" t="str">
        <f>IF(COUNTIF(Tabuľka1[Požadované],Tabuľka1[[#This Row],[Dodavatel]])&gt;0,"K objednání","")</f>
        <v/>
      </c>
      <c r="F225" t="str">
        <f>IF(AND(COUNTIF(Tabuľka1[Požadované],Tabuľka1[[#This Row],[Dodavatel]])&gt;0,COUNTIF(Tabuľka1[Máme],Tabuľka1[[#This Row],[Dodavatel]])=0),"Objednat","")</f>
        <v/>
      </c>
      <c r="G225" t="str">
        <f t="array" ref="G225">IFERROR(INDEX(Tabuľka1[Dodavatel],SMALL(IF(Tabuľka1[Objednat]="Objednat",ROW(Tabuľka1[Objednat])-ROW(Tabuľka1[#Headers])),ROW(A224))),"")</f>
        <v/>
      </c>
      <c r="H225" s="13" t="str">
        <f t="array" ref="H225">IFERROR(INDEX(Tabuľka1[Dodavatel],SMALL(IF((COUNTIF(Tabuľka1[Požadované],Tabuľka1[Dodavatel])&gt;0)*(COUNTIF(Tabuľka1[Máme],Tabuľka1[Dodavatel])=0),ROW(Tabuľka1[Dodavatel])-ROW(Tabuľka1[#Headers])),ROW(A224))),"")</f>
        <v/>
      </c>
    </row>
    <row r="226" spans="1:8" x14ac:dyDescent="0.25">
      <c r="A226" s="2" t="s">
        <v>208</v>
      </c>
      <c r="B226" t="str">
        <f>IF(COUNTIF(Tabuľka1[Máme],Tabuľka1[[#This Row],[Požadované]])&gt;0,"máme","")</f>
        <v/>
      </c>
      <c r="D226" s="4" t="s">
        <v>410</v>
      </c>
      <c r="E226" t="str">
        <f>IF(COUNTIF(Tabuľka1[Požadované],Tabuľka1[[#This Row],[Dodavatel]])&gt;0,"K objednání","")</f>
        <v/>
      </c>
      <c r="F226" t="str">
        <f>IF(AND(COUNTIF(Tabuľka1[Požadované],Tabuľka1[[#This Row],[Dodavatel]])&gt;0,COUNTIF(Tabuľka1[Máme],Tabuľka1[[#This Row],[Dodavatel]])=0),"Objednat","")</f>
        <v/>
      </c>
      <c r="G226" t="str">
        <f t="array" ref="G226">IFERROR(INDEX(Tabuľka1[Dodavatel],SMALL(IF(Tabuľka1[Objednat]="Objednat",ROW(Tabuľka1[Objednat])-ROW(Tabuľka1[#Headers])),ROW(A225))),"")</f>
        <v/>
      </c>
      <c r="H226" s="13" t="str">
        <f t="array" ref="H226">IFERROR(INDEX(Tabuľka1[Dodavatel],SMALL(IF((COUNTIF(Tabuľka1[Požadované],Tabuľka1[Dodavatel])&gt;0)*(COUNTIF(Tabuľka1[Máme],Tabuľka1[Dodavatel])=0),ROW(Tabuľka1[Dodavatel])-ROW(Tabuľka1[#Headers])),ROW(A225))),"")</f>
        <v/>
      </c>
    </row>
    <row r="227" spans="1:8" x14ac:dyDescent="0.25">
      <c r="A227" s="2" t="s">
        <v>209</v>
      </c>
      <c r="B227" t="str">
        <f>IF(COUNTIF(Tabuľka1[Máme],Tabuľka1[[#This Row],[Požadované]])&gt;0,"máme","")</f>
        <v/>
      </c>
      <c r="D227" s="4" t="s">
        <v>225</v>
      </c>
      <c r="E227" t="str">
        <f>IF(COUNTIF(Tabuľka1[Požadované],Tabuľka1[[#This Row],[Dodavatel]])&gt;0,"K objednání","")</f>
        <v>K objednání</v>
      </c>
      <c r="F227" t="str">
        <f>IF(AND(COUNTIF(Tabuľka1[Požadované],Tabuľka1[[#This Row],[Dodavatel]])&gt;0,COUNTIF(Tabuľka1[Máme],Tabuľka1[[#This Row],[Dodavatel]])=0),"Objednat","")</f>
        <v/>
      </c>
      <c r="G227" t="str">
        <f t="array" ref="G227">IFERROR(INDEX(Tabuľka1[Dodavatel],SMALL(IF(Tabuľka1[Objednat]="Objednat",ROW(Tabuľka1[Objednat])-ROW(Tabuľka1[#Headers])),ROW(A226))),"")</f>
        <v/>
      </c>
      <c r="H227" s="13" t="str">
        <f t="array" ref="H227">IFERROR(INDEX(Tabuľka1[Dodavatel],SMALL(IF((COUNTIF(Tabuľka1[Požadované],Tabuľka1[Dodavatel])&gt;0)*(COUNTIF(Tabuľka1[Máme],Tabuľka1[Dodavatel])=0),ROW(Tabuľka1[Dodavatel])-ROW(Tabuľka1[#Headers])),ROW(A226))),"")</f>
        <v/>
      </c>
    </row>
    <row r="228" spans="1:8" x14ac:dyDescent="0.25">
      <c r="A228" s="2" t="s">
        <v>210</v>
      </c>
      <c r="B228" t="str">
        <f>IF(COUNTIF(Tabuľka1[Máme],Tabuľka1[[#This Row],[Požadované]])&gt;0,"máme","")</f>
        <v/>
      </c>
      <c r="D228" s="4" t="s">
        <v>411</v>
      </c>
      <c r="E228" t="str">
        <f>IF(COUNTIF(Tabuľka1[Požadované],Tabuľka1[[#This Row],[Dodavatel]])&gt;0,"K objednání","")</f>
        <v/>
      </c>
      <c r="F228" t="str">
        <f>IF(AND(COUNTIF(Tabuľka1[Požadované],Tabuľka1[[#This Row],[Dodavatel]])&gt;0,COUNTIF(Tabuľka1[Máme],Tabuľka1[[#This Row],[Dodavatel]])=0),"Objednat","")</f>
        <v/>
      </c>
      <c r="G228" t="str">
        <f t="array" ref="G228">IFERROR(INDEX(Tabuľka1[Dodavatel],SMALL(IF(Tabuľka1[Objednat]="Objednat",ROW(Tabuľka1[Objednat])-ROW(Tabuľka1[#Headers])),ROW(A227))),"")</f>
        <v/>
      </c>
      <c r="H228" s="13" t="str">
        <f t="array" ref="H228">IFERROR(INDEX(Tabuľka1[Dodavatel],SMALL(IF((COUNTIF(Tabuľka1[Požadované],Tabuľka1[Dodavatel])&gt;0)*(COUNTIF(Tabuľka1[Máme],Tabuľka1[Dodavatel])=0),ROW(Tabuľka1[Dodavatel])-ROW(Tabuľka1[#Headers])),ROW(A227))),"")</f>
        <v/>
      </c>
    </row>
    <row r="229" spans="1:8" x14ac:dyDescent="0.25">
      <c r="A229" s="3" t="s">
        <v>211</v>
      </c>
      <c r="B229" t="str">
        <f>IF(COUNTIF(Tabuľka1[Máme],Tabuľka1[[#This Row],[Požadované]])&gt;0,"máme","")</f>
        <v/>
      </c>
      <c r="D229" s="4" t="s">
        <v>412</v>
      </c>
      <c r="E229" t="str">
        <f>IF(COUNTIF(Tabuľka1[Požadované],Tabuľka1[[#This Row],[Dodavatel]])&gt;0,"K objednání","")</f>
        <v/>
      </c>
      <c r="F229" t="str">
        <f>IF(AND(COUNTIF(Tabuľka1[Požadované],Tabuľka1[[#This Row],[Dodavatel]])&gt;0,COUNTIF(Tabuľka1[Máme],Tabuľka1[[#This Row],[Dodavatel]])=0),"Objednat","")</f>
        <v/>
      </c>
      <c r="G229" t="str">
        <f t="array" ref="G229">IFERROR(INDEX(Tabuľka1[Dodavatel],SMALL(IF(Tabuľka1[Objednat]="Objednat",ROW(Tabuľka1[Objednat])-ROW(Tabuľka1[#Headers])),ROW(A228))),"")</f>
        <v/>
      </c>
      <c r="H229" s="13" t="str">
        <f t="array" ref="H229">IFERROR(INDEX(Tabuľka1[Dodavatel],SMALL(IF((COUNTIF(Tabuľka1[Požadované],Tabuľka1[Dodavatel])&gt;0)*(COUNTIF(Tabuľka1[Máme],Tabuľka1[Dodavatel])=0),ROW(Tabuľka1[Dodavatel])-ROW(Tabuľka1[#Headers])),ROW(A228))),"")</f>
        <v/>
      </c>
    </row>
    <row r="230" spans="1:8" x14ac:dyDescent="0.25">
      <c r="A230" s="3" t="s">
        <v>212</v>
      </c>
      <c r="B230" t="str">
        <f>IF(COUNTIF(Tabuľka1[Máme],Tabuľka1[[#This Row],[Požadované]])&gt;0,"máme","")</f>
        <v/>
      </c>
      <c r="D230" s="4" t="s">
        <v>413</v>
      </c>
      <c r="E230" t="str">
        <f>IF(COUNTIF(Tabuľka1[Požadované],Tabuľka1[[#This Row],[Dodavatel]])&gt;0,"K objednání","")</f>
        <v/>
      </c>
      <c r="F230" t="str">
        <f>IF(AND(COUNTIF(Tabuľka1[Požadované],Tabuľka1[[#This Row],[Dodavatel]])&gt;0,COUNTIF(Tabuľka1[Máme],Tabuľka1[[#This Row],[Dodavatel]])=0),"Objednat","")</f>
        <v/>
      </c>
      <c r="G230" t="str">
        <f t="array" ref="G230">IFERROR(INDEX(Tabuľka1[Dodavatel],SMALL(IF(Tabuľka1[Objednat]="Objednat",ROW(Tabuľka1[Objednat])-ROW(Tabuľka1[#Headers])),ROW(A229))),"")</f>
        <v/>
      </c>
      <c r="H230" s="13" t="str">
        <f t="array" ref="H230">IFERROR(INDEX(Tabuľka1[Dodavatel],SMALL(IF((COUNTIF(Tabuľka1[Požadované],Tabuľka1[Dodavatel])&gt;0)*(COUNTIF(Tabuľka1[Máme],Tabuľka1[Dodavatel])=0),ROW(Tabuľka1[Dodavatel])-ROW(Tabuľka1[#Headers])),ROW(A229))),"")</f>
        <v/>
      </c>
    </row>
    <row r="231" spans="1:8" x14ac:dyDescent="0.25">
      <c r="A231" s="2" t="s">
        <v>213</v>
      </c>
      <c r="B231" t="str">
        <f>IF(COUNTIF(Tabuľka1[Máme],Tabuľka1[[#This Row],[Požadované]])&gt;0,"máme","")</f>
        <v/>
      </c>
      <c r="D231" s="4" t="s">
        <v>414</v>
      </c>
      <c r="E231" t="str">
        <f>IF(COUNTIF(Tabuľka1[Požadované],Tabuľka1[[#This Row],[Dodavatel]])&gt;0,"K objednání","")</f>
        <v/>
      </c>
      <c r="F231" t="str">
        <f>IF(AND(COUNTIF(Tabuľka1[Požadované],Tabuľka1[[#This Row],[Dodavatel]])&gt;0,COUNTIF(Tabuľka1[Máme],Tabuľka1[[#This Row],[Dodavatel]])=0),"Objednat","")</f>
        <v/>
      </c>
      <c r="G231" t="str">
        <f t="array" ref="G231">IFERROR(INDEX(Tabuľka1[Dodavatel],SMALL(IF(Tabuľka1[Objednat]="Objednat",ROW(Tabuľka1[Objednat])-ROW(Tabuľka1[#Headers])),ROW(A230))),"")</f>
        <v/>
      </c>
      <c r="H231" s="13" t="str">
        <f t="array" ref="H231">IFERROR(INDEX(Tabuľka1[Dodavatel],SMALL(IF((COUNTIF(Tabuľka1[Požadované],Tabuľka1[Dodavatel])&gt;0)*(COUNTIF(Tabuľka1[Máme],Tabuľka1[Dodavatel])=0),ROW(Tabuľka1[Dodavatel])-ROW(Tabuľka1[#Headers])),ROW(A230))),"")</f>
        <v/>
      </c>
    </row>
    <row r="232" spans="1:8" x14ac:dyDescent="0.25">
      <c r="A232" s="1" t="s">
        <v>214</v>
      </c>
      <c r="B232" t="str">
        <f>IF(COUNTIF(Tabuľka1[Máme],Tabuľka1[[#This Row],[Požadované]])&gt;0,"máme","")</f>
        <v/>
      </c>
      <c r="D232" s="4" t="s">
        <v>415</v>
      </c>
      <c r="E232" t="str">
        <f>IF(COUNTIF(Tabuľka1[Požadované],Tabuľka1[[#This Row],[Dodavatel]])&gt;0,"K objednání","")</f>
        <v/>
      </c>
      <c r="F232" t="str">
        <f>IF(AND(COUNTIF(Tabuľka1[Požadované],Tabuľka1[[#This Row],[Dodavatel]])&gt;0,COUNTIF(Tabuľka1[Máme],Tabuľka1[[#This Row],[Dodavatel]])=0),"Objednat","")</f>
        <v/>
      </c>
      <c r="G232" t="str">
        <f t="array" ref="G232">IFERROR(INDEX(Tabuľka1[Dodavatel],SMALL(IF(Tabuľka1[Objednat]="Objednat",ROW(Tabuľka1[Objednat])-ROW(Tabuľka1[#Headers])),ROW(A231))),"")</f>
        <v/>
      </c>
      <c r="H232" s="13" t="str">
        <f t="array" ref="H232">IFERROR(INDEX(Tabuľka1[Dodavatel],SMALL(IF((COUNTIF(Tabuľka1[Požadované],Tabuľka1[Dodavatel])&gt;0)*(COUNTIF(Tabuľka1[Máme],Tabuľka1[Dodavatel])=0),ROW(Tabuľka1[Dodavatel])-ROW(Tabuľka1[#Headers])),ROW(A231))),"")</f>
        <v/>
      </c>
    </row>
    <row r="233" spans="1:8" x14ac:dyDescent="0.25">
      <c r="A233" s="2" t="s">
        <v>215</v>
      </c>
      <c r="B233" t="str">
        <f>IF(COUNTIF(Tabuľka1[Máme],Tabuľka1[[#This Row],[Požadované]])&gt;0,"máme","")</f>
        <v/>
      </c>
      <c r="D233" s="4" t="s">
        <v>230</v>
      </c>
      <c r="E233" t="str">
        <f>IF(COUNTIF(Tabuľka1[Požadované],Tabuľka1[[#This Row],[Dodavatel]])&gt;0,"K objednání","")</f>
        <v/>
      </c>
      <c r="F233" t="str">
        <f>IF(AND(COUNTIF(Tabuľka1[Požadované],Tabuľka1[[#This Row],[Dodavatel]])&gt;0,COUNTIF(Tabuľka1[Máme],Tabuľka1[[#This Row],[Dodavatel]])=0),"Objednat","")</f>
        <v/>
      </c>
      <c r="G233" t="str">
        <f t="array" ref="G233">IFERROR(INDEX(Tabuľka1[Dodavatel],SMALL(IF(Tabuľka1[Objednat]="Objednat",ROW(Tabuľka1[Objednat])-ROW(Tabuľka1[#Headers])),ROW(A232))),"")</f>
        <v/>
      </c>
      <c r="H233" s="13" t="str">
        <f t="array" ref="H233">IFERROR(INDEX(Tabuľka1[Dodavatel],SMALL(IF((COUNTIF(Tabuľka1[Požadované],Tabuľka1[Dodavatel])&gt;0)*(COUNTIF(Tabuľka1[Máme],Tabuľka1[Dodavatel])=0),ROW(Tabuľka1[Dodavatel])-ROW(Tabuľka1[#Headers])),ROW(A232))),"")</f>
        <v/>
      </c>
    </row>
    <row r="234" spans="1:8" x14ac:dyDescent="0.25">
      <c r="A234" s="2" t="s">
        <v>216</v>
      </c>
      <c r="B234" t="str">
        <f>IF(COUNTIF(Tabuľka1[Máme],Tabuľka1[[#This Row],[Požadované]])&gt;0,"máme","")</f>
        <v/>
      </c>
      <c r="D234" s="4" t="s">
        <v>416</v>
      </c>
      <c r="E234" t="str">
        <f>IF(COUNTIF(Tabuľka1[Požadované],Tabuľka1[[#This Row],[Dodavatel]])&gt;0,"K objednání","")</f>
        <v/>
      </c>
      <c r="F234" t="str">
        <f>IF(AND(COUNTIF(Tabuľka1[Požadované],Tabuľka1[[#This Row],[Dodavatel]])&gt;0,COUNTIF(Tabuľka1[Máme],Tabuľka1[[#This Row],[Dodavatel]])=0),"Objednat","")</f>
        <v/>
      </c>
      <c r="G234" t="str">
        <f t="array" ref="G234">IFERROR(INDEX(Tabuľka1[Dodavatel],SMALL(IF(Tabuľka1[Objednat]="Objednat",ROW(Tabuľka1[Objednat])-ROW(Tabuľka1[#Headers])),ROW(A233))),"")</f>
        <v/>
      </c>
      <c r="H234" s="13" t="str">
        <f t="array" ref="H234">IFERROR(INDEX(Tabuľka1[Dodavatel],SMALL(IF((COUNTIF(Tabuľka1[Požadované],Tabuľka1[Dodavatel])&gt;0)*(COUNTIF(Tabuľka1[Máme],Tabuľka1[Dodavatel])=0),ROW(Tabuľka1[Dodavatel])-ROW(Tabuľka1[#Headers])),ROW(A233))),"")</f>
        <v/>
      </c>
    </row>
    <row r="235" spans="1:8" x14ac:dyDescent="0.25">
      <c r="A235" s="2" t="s">
        <v>217</v>
      </c>
      <c r="B235" t="str">
        <f>IF(COUNTIF(Tabuľka1[Máme],Tabuľka1[[#This Row],[Požadované]])&gt;0,"máme","")</f>
        <v/>
      </c>
      <c r="D235" s="4" t="s">
        <v>417</v>
      </c>
      <c r="E235" t="str">
        <f>IF(COUNTIF(Tabuľka1[Požadované],Tabuľka1[[#This Row],[Dodavatel]])&gt;0,"K objednání","")</f>
        <v/>
      </c>
      <c r="F235" t="str">
        <f>IF(AND(COUNTIF(Tabuľka1[Požadované],Tabuľka1[[#This Row],[Dodavatel]])&gt;0,COUNTIF(Tabuľka1[Máme],Tabuľka1[[#This Row],[Dodavatel]])=0),"Objednat","")</f>
        <v/>
      </c>
      <c r="G235" t="str">
        <f t="array" ref="G235">IFERROR(INDEX(Tabuľka1[Dodavatel],SMALL(IF(Tabuľka1[Objednat]="Objednat",ROW(Tabuľka1[Objednat])-ROW(Tabuľka1[#Headers])),ROW(A234))),"")</f>
        <v/>
      </c>
      <c r="H235" s="13" t="str">
        <f t="array" ref="H235">IFERROR(INDEX(Tabuľka1[Dodavatel],SMALL(IF((COUNTIF(Tabuľka1[Požadované],Tabuľka1[Dodavatel])&gt;0)*(COUNTIF(Tabuľka1[Máme],Tabuľka1[Dodavatel])=0),ROW(Tabuľka1[Dodavatel])-ROW(Tabuľka1[#Headers])),ROW(A234))),"")</f>
        <v/>
      </c>
    </row>
    <row r="236" spans="1:8" x14ac:dyDescent="0.25">
      <c r="A236" s="2" t="s">
        <v>218</v>
      </c>
      <c r="B236" t="str">
        <f>IF(COUNTIF(Tabuľka1[Máme],Tabuľka1[[#This Row],[Požadované]])&gt;0,"máme","")</f>
        <v/>
      </c>
      <c r="D236" s="4" t="s">
        <v>418</v>
      </c>
      <c r="E236" t="str">
        <f>IF(COUNTIF(Tabuľka1[Požadované],Tabuľka1[[#This Row],[Dodavatel]])&gt;0,"K objednání","")</f>
        <v/>
      </c>
      <c r="F236" t="str">
        <f>IF(AND(COUNTIF(Tabuľka1[Požadované],Tabuľka1[[#This Row],[Dodavatel]])&gt;0,COUNTIF(Tabuľka1[Máme],Tabuľka1[[#This Row],[Dodavatel]])=0),"Objednat","")</f>
        <v/>
      </c>
      <c r="G236" t="str">
        <f t="array" ref="G236">IFERROR(INDEX(Tabuľka1[Dodavatel],SMALL(IF(Tabuľka1[Objednat]="Objednat",ROW(Tabuľka1[Objednat])-ROW(Tabuľka1[#Headers])),ROW(A235))),"")</f>
        <v/>
      </c>
      <c r="H236" s="13" t="str">
        <f t="array" ref="H236">IFERROR(INDEX(Tabuľka1[Dodavatel],SMALL(IF((COUNTIF(Tabuľka1[Požadované],Tabuľka1[Dodavatel])&gt;0)*(COUNTIF(Tabuľka1[Máme],Tabuľka1[Dodavatel])=0),ROW(Tabuľka1[Dodavatel])-ROW(Tabuľka1[#Headers])),ROW(A235))),"")</f>
        <v/>
      </c>
    </row>
    <row r="237" spans="1:8" x14ac:dyDescent="0.25">
      <c r="A237" s="3" t="s">
        <v>219</v>
      </c>
      <c r="B237" t="str">
        <f>IF(COUNTIF(Tabuľka1[Máme],Tabuľka1[[#This Row],[Požadované]])&gt;0,"máme","")</f>
        <v/>
      </c>
      <c r="D237" s="4" t="s">
        <v>419</v>
      </c>
      <c r="E237" t="str">
        <f>IF(COUNTIF(Tabuľka1[Požadované],Tabuľka1[[#This Row],[Dodavatel]])&gt;0,"K objednání","")</f>
        <v/>
      </c>
      <c r="F237" t="str">
        <f>IF(AND(COUNTIF(Tabuľka1[Požadované],Tabuľka1[[#This Row],[Dodavatel]])&gt;0,COUNTIF(Tabuľka1[Máme],Tabuľka1[[#This Row],[Dodavatel]])=0),"Objednat","")</f>
        <v/>
      </c>
      <c r="G237" t="str">
        <f t="array" ref="G237">IFERROR(INDEX(Tabuľka1[Dodavatel],SMALL(IF(Tabuľka1[Objednat]="Objednat",ROW(Tabuľka1[Objednat])-ROW(Tabuľka1[#Headers])),ROW(A236))),"")</f>
        <v/>
      </c>
      <c r="H237" s="13" t="str">
        <f t="array" ref="H237">IFERROR(INDEX(Tabuľka1[Dodavatel],SMALL(IF((COUNTIF(Tabuľka1[Požadované],Tabuľka1[Dodavatel])&gt;0)*(COUNTIF(Tabuľka1[Máme],Tabuľka1[Dodavatel])=0),ROW(Tabuľka1[Dodavatel])-ROW(Tabuľka1[#Headers])),ROW(A236))),"")</f>
        <v/>
      </c>
    </row>
    <row r="238" spans="1:8" x14ac:dyDescent="0.25">
      <c r="A238" s="2" t="s">
        <v>220</v>
      </c>
      <c r="B238" t="str">
        <f>IF(COUNTIF(Tabuľka1[Máme],Tabuľka1[[#This Row],[Požadované]])&gt;0,"máme","")</f>
        <v/>
      </c>
      <c r="D238" s="4" t="s">
        <v>213</v>
      </c>
      <c r="E238" t="str">
        <f>IF(COUNTIF(Tabuľka1[Požadované],Tabuľka1[[#This Row],[Dodavatel]])&gt;0,"K objednání","")</f>
        <v/>
      </c>
      <c r="F238" t="str">
        <f>IF(AND(COUNTIF(Tabuľka1[Požadované],Tabuľka1[[#This Row],[Dodavatel]])&gt;0,COUNTIF(Tabuľka1[Máme],Tabuľka1[[#This Row],[Dodavatel]])=0),"Objednat","")</f>
        <v/>
      </c>
      <c r="G238" t="str">
        <f t="array" ref="G238">IFERROR(INDEX(Tabuľka1[Dodavatel],SMALL(IF(Tabuľka1[Objednat]="Objednat",ROW(Tabuľka1[Objednat])-ROW(Tabuľka1[#Headers])),ROW(A237))),"")</f>
        <v/>
      </c>
      <c r="H238" s="13" t="str">
        <f t="array" ref="H238">IFERROR(INDEX(Tabuľka1[Dodavatel],SMALL(IF((COUNTIF(Tabuľka1[Požadované],Tabuľka1[Dodavatel])&gt;0)*(COUNTIF(Tabuľka1[Máme],Tabuľka1[Dodavatel])=0),ROW(Tabuľka1[Dodavatel])-ROW(Tabuľka1[#Headers])),ROW(A237))),"")</f>
        <v/>
      </c>
    </row>
    <row r="239" spans="1:8" x14ac:dyDescent="0.25">
      <c r="A239" s="2" t="s">
        <v>221</v>
      </c>
      <c r="B239" t="str">
        <f>IF(COUNTIF(Tabuľka1[Máme],Tabuľka1[[#This Row],[Požadované]])&gt;0,"máme","")</f>
        <v/>
      </c>
      <c r="D239" s="4" t="s">
        <v>166</v>
      </c>
      <c r="E239" t="str">
        <f>IF(COUNTIF(Tabuľka1[Požadované],Tabuľka1[[#This Row],[Dodavatel]])&gt;0,"K objednání","")</f>
        <v/>
      </c>
      <c r="F239" t="str">
        <f>IF(AND(COUNTIF(Tabuľka1[Požadované],Tabuľka1[[#This Row],[Dodavatel]])&gt;0,COUNTIF(Tabuľka1[Máme],Tabuľka1[[#This Row],[Dodavatel]])=0),"Objednat","")</f>
        <v/>
      </c>
      <c r="G239" t="str">
        <f t="array" ref="G239">IFERROR(INDEX(Tabuľka1[Dodavatel],SMALL(IF(Tabuľka1[Objednat]="Objednat",ROW(Tabuľka1[Objednat])-ROW(Tabuľka1[#Headers])),ROW(A238))),"")</f>
        <v/>
      </c>
      <c r="H239" s="13" t="str">
        <f t="array" ref="H239">IFERROR(INDEX(Tabuľka1[Dodavatel],SMALL(IF((COUNTIF(Tabuľka1[Požadované],Tabuľka1[Dodavatel])&gt;0)*(COUNTIF(Tabuľka1[Máme],Tabuľka1[Dodavatel])=0),ROW(Tabuľka1[Dodavatel])-ROW(Tabuľka1[#Headers])),ROW(A238))),"")</f>
        <v/>
      </c>
    </row>
    <row r="240" spans="1:8" x14ac:dyDescent="0.25">
      <c r="A240" s="2" t="s">
        <v>222</v>
      </c>
      <c r="B240" t="str">
        <f>IF(COUNTIF(Tabuľka1[Máme],Tabuľka1[[#This Row],[Požadované]])&gt;0,"máme","")</f>
        <v/>
      </c>
      <c r="D240" s="4" t="s">
        <v>71</v>
      </c>
      <c r="E240" t="str">
        <f>IF(COUNTIF(Tabuľka1[Požadované],Tabuľka1[[#This Row],[Dodavatel]])&gt;0,"K objednání","")</f>
        <v/>
      </c>
      <c r="F240" t="str">
        <f>IF(AND(COUNTIF(Tabuľka1[Požadované],Tabuľka1[[#This Row],[Dodavatel]])&gt;0,COUNTIF(Tabuľka1[Máme],Tabuľka1[[#This Row],[Dodavatel]])=0),"Objednat","")</f>
        <v/>
      </c>
      <c r="G240" t="str">
        <f t="array" ref="G240">IFERROR(INDEX(Tabuľka1[Dodavatel],SMALL(IF(Tabuľka1[Objednat]="Objednat",ROW(Tabuľka1[Objednat])-ROW(Tabuľka1[#Headers])),ROW(A239))),"")</f>
        <v/>
      </c>
      <c r="H240" s="13" t="str">
        <f t="array" ref="H240">IFERROR(INDEX(Tabuľka1[Dodavatel],SMALL(IF((COUNTIF(Tabuľka1[Požadované],Tabuľka1[Dodavatel])&gt;0)*(COUNTIF(Tabuľka1[Máme],Tabuľka1[Dodavatel])=0),ROW(Tabuľka1[Dodavatel])-ROW(Tabuľka1[#Headers])),ROW(A239))),"")</f>
        <v/>
      </c>
    </row>
    <row r="241" spans="1:8" x14ac:dyDescent="0.25">
      <c r="A241" s="2" t="s">
        <v>223</v>
      </c>
      <c r="B241" t="str">
        <f>IF(COUNTIF(Tabuľka1[Máme],Tabuľka1[[#This Row],[Požadované]])&gt;0,"máme","")</f>
        <v/>
      </c>
      <c r="D241" s="4" t="s">
        <v>175</v>
      </c>
      <c r="E241" t="str">
        <f>IF(COUNTIF(Tabuľka1[Požadované],Tabuľka1[[#This Row],[Dodavatel]])&gt;0,"K objednání","")</f>
        <v/>
      </c>
      <c r="F241" t="str">
        <f>IF(AND(COUNTIF(Tabuľka1[Požadované],Tabuľka1[[#This Row],[Dodavatel]])&gt;0,COUNTIF(Tabuľka1[Máme],Tabuľka1[[#This Row],[Dodavatel]])=0),"Objednat","")</f>
        <v/>
      </c>
      <c r="G241" t="str">
        <f t="array" ref="G241">IFERROR(INDEX(Tabuľka1[Dodavatel],SMALL(IF(Tabuľka1[Objednat]="Objednat",ROW(Tabuľka1[Objednat])-ROW(Tabuľka1[#Headers])),ROW(A240))),"")</f>
        <v/>
      </c>
      <c r="H241" s="13" t="str">
        <f t="array" ref="H241">IFERROR(INDEX(Tabuľka1[Dodavatel],SMALL(IF((COUNTIF(Tabuľka1[Požadované],Tabuľka1[Dodavatel])&gt;0)*(COUNTIF(Tabuľka1[Máme],Tabuľka1[Dodavatel])=0),ROW(Tabuľka1[Dodavatel])-ROW(Tabuľka1[#Headers])),ROW(A240))),"")</f>
        <v/>
      </c>
    </row>
    <row r="242" spans="1:8" x14ac:dyDescent="0.25">
      <c r="A242" s="2" t="s">
        <v>224</v>
      </c>
      <c r="B242" t="str">
        <f>IF(COUNTIF(Tabuľka1[Máme],Tabuľka1[[#This Row],[Požadované]])&gt;0,"máme","")</f>
        <v/>
      </c>
      <c r="D242" s="4" t="s">
        <v>420</v>
      </c>
      <c r="E242" t="str">
        <f>IF(COUNTIF(Tabuľka1[Požadované],Tabuľka1[[#This Row],[Dodavatel]])&gt;0,"K objednání","")</f>
        <v/>
      </c>
      <c r="F242" t="str">
        <f>IF(AND(COUNTIF(Tabuľka1[Požadované],Tabuľka1[[#This Row],[Dodavatel]])&gt;0,COUNTIF(Tabuľka1[Máme],Tabuľka1[[#This Row],[Dodavatel]])=0),"Objednat","")</f>
        <v/>
      </c>
      <c r="G242" t="str">
        <f t="array" ref="G242">IFERROR(INDEX(Tabuľka1[Dodavatel],SMALL(IF(Tabuľka1[Objednat]="Objednat",ROW(Tabuľka1[Objednat])-ROW(Tabuľka1[#Headers])),ROW(A241))),"")</f>
        <v/>
      </c>
      <c r="H242" s="13" t="str">
        <f t="array" ref="H242">IFERROR(INDEX(Tabuľka1[Dodavatel],SMALL(IF((COUNTIF(Tabuľka1[Požadované],Tabuľka1[Dodavatel])&gt;0)*(COUNTIF(Tabuľka1[Máme],Tabuľka1[Dodavatel])=0),ROW(Tabuľka1[Dodavatel])-ROW(Tabuľka1[#Headers])),ROW(A241))),"")</f>
        <v/>
      </c>
    </row>
    <row r="243" spans="1:8" x14ac:dyDescent="0.25">
      <c r="A243" s="2" t="s">
        <v>225</v>
      </c>
      <c r="B243" t="str">
        <f>IF(COUNTIF(Tabuľka1[Máme],Tabuľka1[[#This Row],[Požadované]])&gt;0,"máme","")</f>
        <v/>
      </c>
      <c r="D243" s="4" t="s">
        <v>421</v>
      </c>
      <c r="E243" t="str">
        <f>IF(COUNTIF(Tabuľka1[Požadované],Tabuľka1[[#This Row],[Dodavatel]])&gt;0,"K objednání","")</f>
        <v/>
      </c>
      <c r="F243" t="str">
        <f>IF(AND(COUNTIF(Tabuľka1[Požadované],Tabuľka1[[#This Row],[Dodavatel]])&gt;0,COUNTIF(Tabuľka1[Máme],Tabuľka1[[#This Row],[Dodavatel]])=0),"Objednat","")</f>
        <v/>
      </c>
      <c r="G243" t="str">
        <f t="array" ref="G243">IFERROR(INDEX(Tabuľka1[Dodavatel],SMALL(IF(Tabuľka1[Objednat]="Objednat",ROW(Tabuľka1[Objednat])-ROW(Tabuľka1[#Headers])),ROW(A242))),"")</f>
        <v/>
      </c>
      <c r="H243" s="13" t="str">
        <f t="array" ref="H243">IFERROR(INDEX(Tabuľka1[Dodavatel],SMALL(IF((COUNTIF(Tabuľka1[Požadované],Tabuľka1[Dodavatel])&gt;0)*(COUNTIF(Tabuľka1[Máme],Tabuľka1[Dodavatel])=0),ROW(Tabuľka1[Dodavatel])-ROW(Tabuľka1[#Headers])),ROW(A242))),"")</f>
        <v/>
      </c>
    </row>
    <row r="244" spans="1:8" x14ac:dyDescent="0.25">
      <c r="A244" s="2" t="s">
        <v>226</v>
      </c>
      <c r="B244" t="str">
        <f>IF(COUNTIF(Tabuľka1[Máme],Tabuľka1[[#This Row],[Požadované]])&gt;0,"máme","")</f>
        <v/>
      </c>
      <c r="D244" s="4" t="s">
        <v>422</v>
      </c>
      <c r="E244" t="str">
        <f>IF(COUNTIF(Tabuľka1[Požadované],Tabuľka1[[#This Row],[Dodavatel]])&gt;0,"K objednání","")</f>
        <v/>
      </c>
      <c r="F244" t="str">
        <f>IF(AND(COUNTIF(Tabuľka1[Požadované],Tabuľka1[[#This Row],[Dodavatel]])&gt;0,COUNTIF(Tabuľka1[Máme],Tabuľka1[[#This Row],[Dodavatel]])=0),"Objednat","")</f>
        <v/>
      </c>
      <c r="G244" t="str">
        <f t="array" ref="G244">IFERROR(INDEX(Tabuľka1[Dodavatel],SMALL(IF(Tabuľka1[Objednat]="Objednat",ROW(Tabuľka1[Objednat])-ROW(Tabuľka1[#Headers])),ROW(A243))),"")</f>
        <v/>
      </c>
      <c r="H244" s="13" t="str">
        <f t="array" ref="H244">IFERROR(INDEX(Tabuľka1[Dodavatel],SMALL(IF((COUNTIF(Tabuľka1[Požadované],Tabuľka1[Dodavatel])&gt;0)*(COUNTIF(Tabuľka1[Máme],Tabuľka1[Dodavatel])=0),ROW(Tabuľka1[Dodavatel])-ROW(Tabuľka1[#Headers])),ROW(A243))),"")</f>
        <v/>
      </c>
    </row>
    <row r="245" spans="1:8" x14ac:dyDescent="0.25">
      <c r="A245" s="2" t="s">
        <v>227</v>
      </c>
      <c r="B245" t="str">
        <f>IF(COUNTIF(Tabuľka1[Máme],Tabuľka1[[#This Row],[Požadované]])&gt;0,"máme","")</f>
        <v/>
      </c>
      <c r="D245" s="4" t="s">
        <v>423</v>
      </c>
      <c r="E245" t="str">
        <f>IF(COUNTIF(Tabuľka1[Požadované],Tabuľka1[[#This Row],[Dodavatel]])&gt;0,"K objednání","")</f>
        <v/>
      </c>
      <c r="F245" t="str">
        <f>IF(AND(COUNTIF(Tabuľka1[Požadované],Tabuľka1[[#This Row],[Dodavatel]])&gt;0,COUNTIF(Tabuľka1[Máme],Tabuľka1[[#This Row],[Dodavatel]])=0),"Objednat","")</f>
        <v/>
      </c>
      <c r="G245" t="str">
        <f t="array" ref="G245">IFERROR(INDEX(Tabuľka1[Dodavatel],SMALL(IF(Tabuľka1[Objednat]="Objednat",ROW(Tabuľka1[Objednat])-ROW(Tabuľka1[#Headers])),ROW(A244))),"")</f>
        <v/>
      </c>
      <c r="H245" s="13" t="str">
        <f t="array" ref="H245">IFERROR(INDEX(Tabuľka1[Dodavatel],SMALL(IF((COUNTIF(Tabuľka1[Požadované],Tabuľka1[Dodavatel])&gt;0)*(COUNTIF(Tabuľka1[Máme],Tabuľka1[Dodavatel])=0),ROW(Tabuľka1[Dodavatel])-ROW(Tabuľka1[#Headers])),ROW(A244))),"")</f>
        <v/>
      </c>
    </row>
    <row r="246" spans="1:8" x14ac:dyDescent="0.25">
      <c r="A246" s="1" t="s">
        <v>228</v>
      </c>
      <c r="B246" t="str">
        <f>IF(COUNTIF(Tabuľka1[Máme],Tabuľka1[[#This Row],[Požadované]])&gt;0,"máme","")</f>
        <v/>
      </c>
      <c r="D246" s="4" t="s">
        <v>424</v>
      </c>
      <c r="E246" t="str">
        <f>IF(COUNTIF(Tabuľka1[Požadované],Tabuľka1[[#This Row],[Dodavatel]])&gt;0,"K objednání","")</f>
        <v/>
      </c>
      <c r="F246" t="str">
        <f>IF(AND(COUNTIF(Tabuľka1[Požadované],Tabuľka1[[#This Row],[Dodavatel]])&gt;0,COUNTIF(Tabuľka1[Máme],Tabuľka1[[#This Row],[Dodavatel]])=0),"Objednat","")</f>
        <v/>
      </c>
      <c r="G246" t="str">
        <f t="array" ref="G246">IFERROR(INDEX(Tabuľka1[Dodavatel],SMALL(IF(Tabuľka1[Objednat]="Objednat",ROW(Tabuľka1[Objednat])-ROW(Tabuľka1[#Headers])),ROW(A245))),"")</f>
        <v/>
      </c>
      <c r="H246" s="13" t="str">
        <f t="array" ref="H246">IFERROR(INDEX(Tabuľka1[Dodavatel],SMALL(IF((COUNTIF(Tabuľka1[Požadované],Tabuľka1[Dodavatel])&gt;0)*(COUNTIF(Tabuľka1[Máme],Tabuľka1[Dodavatel])=0),ROW(Tabuľka1[Dodavatel])-ROW(Tabuľka1[#Headers])),ROW(A245))),"")</f>
        <v/>
      </c>
    </row>
    <row r="247" spans="1:8" x14ac:dyDescent="0.25">
      <c r="A247" s="2" t="s">
        <v>229</v>
      </c>
      <c r="B247" t="str">
        <f>IF(COUNTIF(Tabuľka1[Máme],Tabuľka1[[#This Row],[Požadované]])&gt;0,"máme","")</f>
        <v/>
      </c>
      <c r="D247" s="4" t="s">
        <v>42</v>
      </c>
      <c r="E247" t="str">
        <f>IF(COUNTIF(Tabuľka1[Požadované],Tabuľka1[[#This Row],[Dodavatel]])&gt;0,"K objednání","")</f>
        <v/>
      </c>
      <c r="F247" t="str">
        <f>IF(AND(COUNTIF(Tabuľka1[Požadované],Tabuľka1[[#This Row],[Dodavatel]])&gt;0,COUNTIF(Tabuľka1[Máme],Tabuľka1[[#This Row],[Dodavatel]])=0),"Objednat","")</f>
        <v/>
      </c>
      <c r="G247" t="str">
        <f t="array" ref="G247">IFERROR(INDEX(Tabuľka1[Dodavatel],SMALL(IF(Tabuľka1[Objednat]="Objednat",ROW(Tabuľka1[Objednat])-ROW(Tabuľka1[#Headers])),ROW(A246))),"")</f>
        <v/>
      </c>
      <c r="H247" s="13" t="str">
        <f t="array" ref="H247">IFERROR(INDEX(Tabuľka1[Dodavatel],SMALL(IF((COUNTIF(Tabuľka1[Požadované],Tabuľka1[Dodavatel])&gt;0)*(COUNTIF(Tabuľka1[Máme],Tabuľka1[Dodavatel])=0),ROW(Tabuľka1[Dodavatel])-ROW(Tabuľka1[#Headers])),ROW(A246))),"")</f>
        <v/>
      </c>
    </row>
    <row r="248" spans="1:8" x14ac:dyDescent="0.25">
      <c r="A248" s="2" t="s">
        <v>230</v>
      </c>
      <c r="B248" t="str">
        <f>IF(COUNTIF(Tabuľka1[Máme],Tabuľka1[[#This Row],[Požadované]])&gt;0,"máme","")</f>
        <v/>
      </c>
      <c r="D248" s="4" t="s">
        <v>234</v>
      </c>
      <c r="E248" t="str">
        <f>IF(COUNTIF(Tabuľka1[Požadované],Tabuľka1[[#This Row],[Dodavatel]])&gt;0,"K objednání","")</f>
        <v>K objednání</v>
      </c>
      <c r="F248" t="str">
        <f>IF(AND(COUNTIF(Tabuľka1[Požadované],Tabuľka1[[#This Row],[Dodavatel]])&gt;0,COUNTIF(Tabuľka1[Máme],Tabuľka1[[#This Row],[Dodavatel]])=0),"Objednat","")</f>
        <v/>
      </c>
      <c r="G248" t="str">
        <f t="array" ref="G248">IFERROR(INDEX(Tabuľka1[Dodavatel],SMALL(IF(Tabuľka1[Objednat]="Objednat",ROW(Tabuľka1[Objednat])-ROW(Tabuľka1[#Headers])),ROW(A247))),"")</f>
        <v/>
      </c>
      <c r="H248" s="13" t="str">
        <f t="array" ref="H248">IFERROR(INDEX(Tabuľka1[Dodavatel],SMALL(IF((COUNTIF(Tabuľka1[Požadované],Tabuľka1[Dodavatel])&gt;0)*(COUNTIF(Tabuľka1[Máme],Tabuľka1[Dodavatel])=0),ROW(Tabuľka1[Dodavatel])-ROW(Tabuľka1[#Headers])),ROW(A247))),"")</f>
        <v/>
      </c>
    </row>
    <row r="249" spans="1:8" x14ac:dyDescent="0.25">
      <c r="A249" s="2" t="s">
        <v>231</v>
      </c>
      <c r="B249" t="str">
        <f>IF(COUNTIF(Tabuľka1[Máme],Tabuľka1[[#This Row],[Požadované]])&gt;0,"máme","")</f>
        <v/>
      </c>
      <c r="D249" s="4" t="s">
        <v>425</v>
      </c>
      <c r="E249" t="str">
        <f>IF(COUNTIF(Tabuľka1[Požadované],Tabuľka1[[#This Row],[Dodavatel]])&gt;0,"K objednání","")</f>
        <v/>
      </c>
      <c r="F249" t="str">
        <f>IF(AND(COUNTIF(Tabuľka1[Požadované],Tabuľka1[[#This Row],[Dodavatel]])&gt;0,COUNTIF(Tabuľka1[Máme],Tabuľka1[[#This Row],[Dodavatel]])=0),"Objednat","")</f>
        <v/>
      </c>
      <c r="G249" t="str">
        <f t="array" ref="G249">IFERROR(INDEX(Tabuľka1[Dodavatel],SMALL(IF(Tabuľka1[Objednat]="Objednat",ROW(Tabuľka1[Objednat])-ROW(Tabuľka1[#Headers])),ROW(A248))),"")</f>
        <v/>
      </c>
      <c r="H249" s="13" t="str">
        <f t="array" ref="H249">IFERROR(INDEX(Tabuľka1[Dodavatel],SMALL(IF((COUNTIF(Tabuľka1[Požadované],Tabuľka1[Dodavatel])&gt;0)*(COUNTIF(Tabuľka1[Máme],Tabuľka1[Dodavatel])=0),ROW(Tabuľka1[Dodavatel])-ROW(Tabuľka1[#Headers])),ROW(A248))),"")</f>
        <v/>
      </c>
    </row>
    <row r="250" spans="1:8" x14ac:dyDescent="0.25">
      <c r="A250" s="2" t="s">
        <v>232</v>
      </c>
      <c r="B250" t="str">
        <f>IF(COUNTIF(Tabuľka1[Máme],Tabuľka1[[#This Row],[Požadované]])&gt;0,"máme","")</f>
        <v/>
      </c>
      <c r="D250" s="4" t="s">
        <v>127</v>
      </c>
      <c r="E250" t="str">
        <f>IF(COUNTIF(Tabuľka1[Požadované],Tabuľka1[[#This Row],[Dodavatel]])&gt;0,"K objednání","")</f>
        <v/>
      </c>
      <c r="F250" t="str">
        <f>IF(AND(COUNTIF(Tabuľka1[Požadované],Tabuľka1[[#This Row],[Dodavatel]])&gt;0,COUNTIF(Tabuľka1[Máme],Tabuľka1[[#This Row],[Dodavatel]])=0),"Objednat","")</f>
        <v/>
      </c>
      <c r="G250" t="str">
        <f t="array" ref="G250">IFERROR(INDEX(Tabuľka1[Dodavatel],SMALL(IF(Tabuľka1[Objednat]="Objednat",ROW(Tabuľka1[Objednat])-ROW(Tabuľka1[#Headers])),ROW(A249))),"")</f>
        <v/>
      </c>
      <c r="H250" s="13" t="str">
        <f t="array" ref="H250">IFERROR(INDEX(Tabuľka1[Dodavatel],SMALL(IF((COUNTIF(Tabuľka1[Požadované],Tabuľka1[Dodavatel])&gt;0)*(COUNTIF(Tabuľka1[Máme],Tabuľka1[Dodavatel])=0),ROW(Tabuľka1[Dodavatel])-ROW(Tabuľka1[#Headers])),ROW(A249))),"")</f>
        <v/>
      </c>
    </row>
    <row r="251" spans="1:8" x14ac:dyDescent="0.25">
      <c r="A251" s="2" t="s">
        <v>233</v>
      </c>
      <c r="B251" t="str">
        <f>IF(COUNTIF(Tabuľka1[Máme],Tabuľka1[[#This Row],[Požadované]])&gt;0,"máme","")</f>
        <v/>
      </c>
      <c r="D251" s="4" t="s">
        <v>186</v>
      </c>
      <c r="E251" t="str">
        <f>IF(COUNTIF(Tabuľka1[Požadované],Tabuľka1[[#This Row],[Dodavatel]])&gt;0,"K objednání","")</f>
        <v/>
      </c>
      <c r="F251" t="str">
        <f>IF(AND(COUNTIF(Tabuľka1[Požadované],Tabuľka1[[#This Row],[Dodavatel]])&gt;0,COUNTIF(Tabuľka1[Máme],Tabuľka1[[#This Row],[Dodavatel]])=0),"Objednat","")</f>
        <v/>
      </c>
      <c r="G251" t="str">
        <f t="array" ref="G251">IFERROR(INDEX(Tabuľka1[Dodavatel],SMALL(IF(Tabuľka1[Objednat]="Objednat",ROW(Tabuľka1[Objednat])-ROW(Tabuľka1[#Headers])),ROW(A250))),"")</f>
        <v/>
      </c>
      <c r="H251" s="13" t="str">
        <f t="array" ref="H251">IFERROR(INDEX(Tabuľka1[Dodavatel],SMALL(IF((COUNTIF(Tabuľka1[Požadované],Tabuľka1[Dodavatel])&gt;0)*(COUNTIF(Tabuľka1[Máme],Tabuľka1[Dodavatel])=0),ROW(Tabuľka1[Dodavatel])-ROW(Tabuľka1[#Headers])),ROW(A250))),"")</f>
        <v/>
      </c>
    </row>
    <row r="252" spans="1:8" x14ac:dyDescent="0.25">
      <c r="A252" s="2" t="s">
        <v>234</v>
      </c>
      <c r="B252" t="str">
        <f>IF(COUNTIF(Tabuľka1[Máme],Tabuľka1[[#This Row],[Požadované]])&gt;0,"máme","")</f>
        <v/>
      </c>
      <c r="D252" s="4" t="s">
        <v>426</v>
      </c>
      <c r="E252" t="str">
        <f>IF(COUNTIF(Tabuľka1[Požadované],Tabuľka1[[#This Row],[Dodavatel]])&gt;0,"K objednání","")</f>
        <v/>
      </c>
      <c r="F252" t="str">
        <f>IF(AND(COUNTIF(Tabuľka1[Požadované],Tabuľka1[[#This Row],[Dodavatel]])&gt;0,COUNTIF(Tabuľka1[Máme],Tabuľka1[[#This Row],[Dodavatel]])=0),"Objednat","")</f>
        <v/>
      </c>
      <c r="G252" t="str">
        <f t="array" ref="G252">IFERROR(INDEX(Tabuľka1[Dodavatel],SMALL(IF(Tabuľka1[Objednat]="Objednat",ROW(Tabuľka1[Objednat])-ROW(Tabuľka1[#Headers])),ROW(A251))),"")</f>
        <v/>
      </c>
      <c r="H252" s="13" t="str">
        <f t="array" ref="H252">IFERROR(INDEX(Tabuľka1[Dodavatel],SMALL(IF((COUNTIF(Tabuľka1[Požadované],Tabuľka1[Dodavatel])&gt;0)*(COUNTIF(Tabuľka1[Máme],Tabuľka1[Dodavatel])=0),ROW(Tabuľka1[Dodavatel])-ROW(Tabuľka1[#Headers])),ROW(A251))),"")</f>
        <v/>
      </c>
    </row>
    <row r="253" spans="1:8" x14ac:dyDescent="0.25">
      <c r="A253" s="2" t="s">
        <v>235</v>
      </c>
      <c r="B253" t="str">
        <f>IF(COUNTIF(Tabuľka1[Máme],Tabuľka1[[#This Row],[Požadované]])&gt;0,"máme","")</f>
        <v/>
      </c>
      <c r="D253" s="4" t="s">
        <v>427</v>
      </c>
      <c r="E253" t="str">
        <f>IF(COUNTIF(Tabuľka1[Požadované],Tabuľka1[[#This Row],[Dodavatel]])&gt;0,"K objednání","")</f>
        <v>K objednání</v>
      </c>
      <c r="F253" t="str">
        <f>IF(AND(COUNTIF(Tabuľka1[Požadované],Tabuľka1[[#This Row],[Dodavatel]])&gt;0,COUNTIF(Tabuľka1[Máme],Tabuľka1[[#This Row],[Dodavatel]])=0),"Objednat","")</f>
        <v>Objednat</v>
      </c>
      <c r="G253" t="str">
        <f t="array" ref="G253">IFERROR(INDEX(Tabuľka1[Dodavatel],SMALL(IF(Tabuľka1[Objednat]="Objednat",ROW(Tabuľka1[Objednat])-ROW(Tabuľka1[#Headers])),ROW(A252))),"")</f>
        <v/>
      </c>
      <c r="H253" s="13" t="str">
        <f t="array" ref="H253">IFERROR(INDEX(Tabuľka1[Dodavatel],SMALL(IF((COUNTIF(Tabuľka1[Požadované],Tabuľka1[Dodavatel])&gt;0)*(COUNTIF(Tabuľka1[Máme],Tabuľka1[Dodavatel])=0),ROW(Tabuľka1[Dodavatel])-ROW(Tabuľka1[#Headers])),ROW(A252))),"")</f>
        <v/>
      </c>
    </row>
    <row r="254" spans="1:8" x14ac:dyDescent="0.25">
      <c r="A254" s="1" t="s">
        <v>236</v>
      </c>
      <c r="B254" t="str">
        <f>IF(COUNTIF(Tabuľka1[Máme],Tabuľka1[[#This Row],[Požadované]])&gt;0,"máme","")</f>
        <v/>
      </c>
      <c r="D254" s="4" t="s">
        <v>428</v>
      </c>
      <c r="E254" t="str">
        <f>IF(COUNTIF(Tabuľka1[Požadované],Tabuľka1[[#This Row],[Dodavatel]])&gt;0,"K objednání","")</f>
        <v/>
      </c>
      <c r="F254" t="str">
        <f>IF(AND(COUNTIF(Tabuľka1[Požadované],Tabuľka1[[#This Row],[Dodavatel]])&gt;0,COUNTIF(Tabuľka1[Máme],Tabuľka1[[#This Row],[Dodavatel]])=0),"Objednat","")</f>
        <v/>
      </c>
      <c r="G254" t="str">
        <f t="array" ref="G254">IFERROR(INDEX(Tabuľka1[Dodavatel],SMALL(IF(Tabuľka1[Objednat]="Objednat",ROW(Tabuľka1[Objednat])-ROW(Tabuľka1[#Headers])),ROW(A253))),"")</f>
        <v/>
      </c>
      <c r="H254" s="13" t="str">
        <f t="array" ref="H254">IFERROR(INDEX(Tabuľka1[Dodavatel],SMALL(IF((COUNTIF(Tabuľka1[Požadované],Tabuľka1[Dodavatel])&gt;0)*(COUNTIF(Tabuľka1[Máme],Tabuľka1[Dodavatel])=0),ROW(Tabuľka1[Dodavatel])-ROW(Tabuľka1[#Headers])),ROW(A253))),"")</f>
        <v/>
      </c>
    </row>
    <row r="255" spans="1:8" x14ac:dyDescent="0.25">
      <c r="A255" s="2" t="s">
        <v>237</v>
      </c>
      <c r="B255" t="str">
        <f>IF(COUNTIF(Tabuľka1[Máme],Tabuľka1[[#This Row],[Požadované]])&gt;0,"máme","")</f>
        <v/>
      </c>
      <c r="D255" s="4" t="s">
        <v>76</v>
      </c>
      <c r="E255" t="str">
        <f>IF(COUNTIF(Tabuľka1[Požadované],Tabuľka1[[#This Row],[Dodavatel]])&gt;0,"K objednání","")</f>
        <v/>
      </c>
      <c r="F255" t="str">
        <f>IF(AND(COUNTIF(Tabuľka1[Požadované],Tabuľka1[[#This Row],[Dodavatel]])&gt;0,COUNTIF(Tabuľka1[Máme],Tabuľka1[[#This Row],[Dodavatel]])=0),"Objednat","")</f>
        <v/>
      </c>
      <c r="G255" t="str">
        <f t="array" ref="G255">IFERROR(INDEX(Tabuľka1[Dodavatel],SMALL(IF(Tabuľka1[Objednat]="Objednat",ROW(Tabuľka1[Objednat])-ROW(Tabuľka1[#Headers])),ROW(A254))),"")</f>
        <v/>
      </c>
      <c r="H255" s="13" t="str">
        <f t="array" ref="H255">IFERROR(INDEX(Tabuľka1[Dodavatel],SMALL(IF((COUNTIF(Tabuľka1[Požadované],Tabuľka1[Dodavatel])&gt;0)*(COUNTIF(Tabuľka1[Máme],Tabuľka1[Dodavatel])=0),ROW(Tabuľka1[Dodavatel])-ROW(Tabuľka1[#Headers])),ROW(A254))),"")</f>
        <v/>
      </c>
    </row>
    <row r="256" spans="1:8" x14ac:dyDescent="0.25">
      <c r="A256" s="1" t="s">
        <v>238</v>
      </c>
      <c r="B256" t="str">
        <f>IF(COUNTIF(Tabuľka1[Máme],Tabuľka1[[#This Row],[Požadované]])&gt;0,"máme","")</f>
        <v/>
      </c>
      <c r="D256" s="4" t="s">
        <v>240</v>
      </c>
      <c r="E256" t="str">
        <f>IF(COUNTIF(Tabuľka1[Požadované],Tabuľka1[[#This Row],[Dodavatel]])&gt;0,"K objednání","")</f>
        <v/>
      </c>
      <c r="F256" t="str">
        <f>IF(AND(COUNTIF(Tabuľka1[Požadované],Tabuľka1[[#This Row],[Dodavatel]])&gt;0,COUNTIF(Tabuľka1[Máme],Tabuľka1[[#This Row],[Dodavatel]])=0),"Objednat","")</f>
        <v/>
      </c>
      <c r="G256" t="str">
        <f t="array" ref="G256">IFERROR(INDEX(Tabuľka1[Dodavatel],SMALL(IF(Tabuľka1[Objednat]="Objednat",ROW(Tabuľka1[Objednat])-ROW(Tabuľka1[#Headers])),ROW(A255))),"")</f>
        <v/>
      </c>
      <c r="H256" s="13" t="str">
        <f t="array" ref="H256">IFERROR(INDEX(Tabuľka1[Dodavatel],SMALL(IF((COUNTIF(Tabuľka1[Požadované],Tabuľka1[Dodavatel])&gt;0)*(COUNTIF(Tabuľka1[Máme],Tabuľka1[Dodavatel])=0),ROW(Tabuľka1[Dodavatel])-ROW(Tabuľka1[#Headers])),ROW(A255))),"")</f>
        <v/>
      </c>
    </row>
    <row r="257" spans="1:8" x14ac:dyDescent="0.25">
      <c r="A257" s="2" t="s">
        <v>239</v>
      </c>
      <c r="B257" t="str">
        <f>IF(COUNTIF(Tabuľka1[Máme],Tabuľka1[[#This Row],[Požadované]])&gt;0,"máme","")</f>
        <v/>
      </c>
      <c r="D257" s="4" t="s">
        <v>157</v>
      </c>
      <c r="E257" t="str">
        <f>IF(COUNTIF(Tabuľka1[Požadované],Tabuľka1[[#This Row],[Dodavatel]])&gt;0,"K objednání","")</f>
        <v>K objednání</v>
      </c>
      <c r="F257" t="str">
        <f>IF(AND(COUNTIF(Tabuľka1[Požadované],Tabuľka1[[#This Row],[Dodavatel]])&gt;0,COUNTIF(Tabuľka1[Máme],Tabuľka1[[#This Row],[Dodavatel]])=0),"Objednat","")</f>
        <v/>
      </c>
      <c r="G257" t="str">
        <f t="array" ref="G257">IFERROR(INDEX(Tabuľka1[Dodavatel],SMALL(IF(Tabuľka1[Objednat]="Objednat",ROW(Tabuľka1[Objednat])-ROW(Tabuľka1[#Headers])),ROW(A256))),"")</f>
        <v/>
      </c>
      <c r="H257" s="13" t="str">
        <f t="array" ref="H257">IFERROR(INDEX(Tabuľka1[Dodavatel],SMALL(IF((COUNTIF(Tabuľka1[Požadované],Tabuľka1[Dodavatel])&gt;0)*(COUNTIF(Tabuľka1[Máme],Tabuľka1[Dodavatel])=0),ROW(Tabuľka1[Dodavatel])-ROW(Tabuľka1[#Headers])),ROW(A256))),"")</f>
        <v/>
      </c>
    </row>
    <row r="258" spans="1:8" x14ac:dyDescent="0.25">
      <c r="A258" s="2" t="s">
        <v>240</v>
      </c>
      <c r="B258" t="str">
        <f>IF(COUNTIF(Tabuľka1[Máme],Tabuľka1[[#This Row],[Požadované]])&gt;0,"máme","")</f>
        <v/>
      </c>
      <c r="D258" s="4" t="s">
        <v>429</v>
      </c>
      <c r="E258" t="str">
        <f>IF(COUNTIF(Tabuľka1[Požadované],Tabuľka1[[#This Row],[Dodavatel]])&gt;0,"K objednání","")</f>
        <v/>
      </c>
      <c r="F258" t="str">
        <f>IF(AND(COUNTIF(Tabuľka1[Požadované],Tabuľka1[[#This Row],[Dodavatel]])&gt;0,COUNTIF(Tabuľka1[Máme],Tabuľka1[[#This Row],[Dodavatel]])=0),"Objednat","")</f>
        <v/>
      </c>
      <c r="G258" t="str">
        <f t="array" ref="G258">IFERROR(INDEX(Tabuľka1[Dodavatel],SMALL(IF(Tabuľka1[Objednat]="Objednat",ROW(Tabuľka1[Objednat])-ROW(Tabuľka1[#Headers])),ROW(A257))),"")</f>
        <v/>
      </c>
      <c r="H258" s="13" t="str">
        <f t="array" ref="H258">IFERROR(INDEX(Tabuľka1[Dodavatel],SMALL(IF((COUNTIF(Tabuľka1[Požadované],Tabuľka1[Dodavatel])&gt;0)*(COUNTIF(Tabuľka1[Máme],Tabuľka1[Dodavatel])=0),ROW(Tabuľka1[Dodavatel])-ROW(Tabuľka1[#Headers])),ROW(A257))),"")</f>
        <v/>
      </c>
    </row>
    <row r="259" spans="1:8" x14ac:dyDescent="0.25">
      <c r="A259" s="2" t="s">
        <v>241</v>
      </c>
      <c r="B259" t="str">
        <f>IF(COUNTIF(Tabuľka1[Máme],Tabuľka1[[#This Row],[Požadované]])&gt;0,"máme","")</f>
        <v/>
      </c>
      <c r="D259" s="4" t="s">
        <v>430</v>
      </c>
      <c r="E259" t="str">
        <f>IF(COUNTIF(Tabuľka1[Požadované],Tabuľka1[[#This Row],[Dodavatel]])&gt;0,"K objednání","")</f>
        <v/>
      </c>
      <c r="F259" t="str">
        <f>IF(AND(COUNTIF(Tabuľka1[Požadované],Tabuľka1[[#This Row],[Dodavatel]])&gt;0,COUNTIF(Tabuľka1[Máme],Tabuľka1[[#This Row],[Dodavatel]])=0),"Objednat","")</f>
        <v/>
      </c>
      <c r="G259" t="str">
        <f t="array" ref="G259">IFERROR(INDEX(Tabuľka1[Dodavatel],SMALL(IF(Tabuľka1[Objednat]="Objednat",ROW(Tabuľka1[Objednat])-ROW(Tabuľka1[#Headers])),ROW(A258))),"")</f>
        <v/>
      </c>
      <c r="H259" s="13" t="str">
        <f t="array" ref="H259">IFERROR(INDEX(Tabuľka1[Dodavatel],SMALL(IF((COUNTIF(Tabuľka1[Požadované],Tabuľka1[Dodavatel])&gt;0)*(COUNTIF(Tabuľka1[Máme],Tabuľka1[Dodavatel])=0),ROW(Tabuľka1[Dodavatel])-ROW(Tabuľka1[#Headers])),ROW(A258))),"")</f>
        <v/>
      </c>
    </row>
    <row r="260" spans="1:8" x14ac:dyDescent="0.25">
      <c r="A260" s="2" t="s">
        <v>242</v>
      </c>
      <c r="B260" t="str">
        <f>IF(COUNTIF(Tabuľka1[Máme],Tabuľka1[[#This Row],[Požadované]])&gt;0,"máme","")</f>
        <v/>
      </c>
      <c r="D260" s="4" t="s">
        <v>431</v>
      </c>
      <c r="E260" t="str">
        <f>IF(COUNTIF(Tabuľka1[Požadované],Tabuľka1[[#This Row],[Dodavatel]])&gt;0,"K objednání","")</f>
        <v/>
      </c>
      <c r="F260" t="str">
        <f>IF(AND(COUNTIF(Tabuľka1[Požadované],Tabuľka1[[#This Row],[Dodavatel]])&gt;0,COUNTIF(Tabuľka1[Máme],Tabuľka1[[#This Row],[Dodavatel]])=0),"Objednat","")</f>
        <v/>
      </c>
      <c r="G260" t="str">
        <f t="array" ref="G260">IFERROR(INDEX(Tabuľka1[Dodavatel],SMALL(IF(Tabuľka1[Objednat]="Objednat",ROW(Tabuľka1[Objednat])-ROW(Tabuľka1[#Headers])),ROW(A259))),"")</f>
        <v/>
      </c>
      <c r="H260" s="13" t="str">
        <f t="array" ref="H260">IFERROR(INDEX(Tabuľka1[Dodavatel],SMALL(IF((COUNTIF(Tabuľka1[Požadované],Tabuľka1[Dodavatel])&gt;0)*(COUNTIF(Tabuľka1[Máme],Tabuľka1[Dodavatel])=0),ROW(Tabuľka1[Dodavatel])-ROW(Tabuľka1[#Headers])),ROW(A259))),"")</f>
        <v/>
      </c>
    </row>
    <row r="261" spans="1:8" x14ac:dyDescent="0.25">
      <c r="A261" s="1" t="s">
        <v>243</v>
      </c>
      <c r="B261" t="str">
        <f>IF(COUNTIF(Tabuľka1[Máme],Tabuľka1[[#This Row],[Požadované]])&gt;0,"máme","")</f>
        <v/>
      </c>
      <c r="D261" s="4" t="s">
        <v>432</v>
      </c>
      <c r="E261" t="str">
        <f>IF(COUNTIF(Tabuľka1[Požadované],Tabuľka1[[#This Row],[Dodavatel]])&gt;0,"K objednání","")</f>
        <v/>
      </c>
      <c r="F261" t="str">
        <f>IF(AND(COUNTIF(Tabuľka1[Požadované],Tabuľka1[[#This Row],[Dodavatel]])&gt;0,COUNTIF(Tabuľka1[Máme],Tabuľka1[[#This Row],[Dodavatel]])=0),"Objednat","")</f>
        <v/>
      </c>
      <c r="G261" t="str">
        <f t="array" ref="G261">IFERROR(INDEX(Tabuľka1[Dodavatel],SMALL(IF(Tabuľka1[Objednat]="Objednat",ROW(Tabuľka1[Objednat])-ROW(Tabuľka1[#Headers])),ROW(A260))),"")</f>
        <v/>
      </c>
      <c r="H261" s="13" t="str">
        <f t="array" ref="H261">IFERROR(INDEX(Tabuľka1[Dodavatel],SMALL(IF((COUNTIF(Tabuľka1[Požadované],Tabuľka1[Dodavatel])&gt;0)*(COUNTIF(Tabuľka1[Máme],Tabuľka1[Dodavatel])=0),ROW(Tabuľka1[Dodavatel])-ROW(Tabuľka1[#Headers])),ROW(A260))),"")</f>
        <v/>
      </c>
    </row>
    <row r="262" spans="1:8" x14ac:dyDescent="0.25">
      <c r="A262" s="1" t="s">
        <v>244</v>
      </c>
      <c r="B262" t="str">
        <f>IF(COUNTIF(Tabuľka1[Máme],Tabuľka1[[#This Row],[Požadované]])&gt;0,"máme","")</f>
        <v/>
      </c>
      <c r="D262" s="4" t="s">
        <v>137</v>
      </c>
      <c r="E262" t="str">
        <f>IF(COUNTIF(Tabuľka1[Požadované],Tabuľka1[[#This Row],[Dodavatel]])&gt;0,"K objednání","")</f>
        <v/>
      </c>
      <c r="F262" t="str">
        <f>IF(AND(COUNTIF(Tabuľka1[Požadované],Tabuľka1[[#This Row],[Dodavatel]])&gt;0,COUNTIF(Tabuľka1[Máme],Tabuľka1[[#This Row],[Dodavatel]])=0),"Objednat","")</f>
        <v/>
      </c>
      <c r="G262" t="str">
        <f t="array" ref="G262">IFERROR(INDEX(Tabuľka1[Dodavatel],SMALL(IF(Tabuľka1[Objednat]="Objednat",ROW(Tabuľka1[Objednat])-ROW(Tabuľka1[#Headers])),ROW(A261))),"")</f>
        <v/>
      </c>
      <c r="H262" s="13" t="str">
        <f t="array" ref="H262">IFERROR(INDEX(Tabuľka1[Dodavatel],SMALL(IF((COUNTIF(Tabuľka1[Požadované],Tabuľka1[Dodavatel])&gt;0)*(COUNTIF(Tabuľka1[Máme],Tabuľka1[Dodavatel])=0),ROW(Tabuľka1[Dodavatel])-ROW(Tabuľka1[#Headers])),ROW(A261))),"")</f>
        <v/>
      </c>
    </row>
    <row r="263" spans="1:8" x14ac:dyDescent="0.25">
      <c r="A263" s="1" t="s">
        <v>245</v>
      </c>
      <c r="B263" t="str">
        <f>IF(COUNTIF(Tabuľka1[Máme],Tabuľka1[[#This Row],[Požadované]])&gt;0,"máme","")</f>
        <v/>
      </c>
      <c r="D263" s="4" t="s">
        <v>72</v>
      </c>
      <c r="E263" t="str">
        <f>IF(COUNTIF(Tabuľka1[Požadované],Tabuľka1[[#This Row],[Dodavatel]])&gt;0,"K objednání","")</f>
        <v/>
      </c>
      <c r="F263" t="str">
        <f>IF(AND(COUNTIF(Tabuľka1[Požadované],Tabuľka1[[#This Row],[Dodavatel]])&gt;0,COUNTIF(Tabuľka1[Máme],Tabuľka1[[#This Row],[Dodavatel]])=0),"Objednat","")</f>
        <v/>
      </c>
      <c r="G263" t="str">
        <f t="array" ref="G263">IFERROR(INDEX(Tabuľka1[Dodavatel],SMALL(IF(Tabuľka1[Objednat]="Objednat",ROW(Tabuľka1[Objednat])-ROW(Tabuľka1[#Headers])),ROW(A262))),"")</f>
        <v/>
      </c>
      <c r="H263" s="13" t="str">
        <f t="array" ref="H263">IFERROR(INDEX(Tabuľka1[Dodavatel],SMALL(IF((COUNTIF(Tabuľka1[Požadované],Tabuľka1[Dodavatel])&gt;0)*(COUNTIF(Tabuľka1[Máme],Tabuľka1[Dodavatel])=0),ROW(Tabuľka1[Dodavatel])-ROW(Tabuľka1[#Headers])),ROW(A262))),"")</f>
        <v/>
      </c>
    </row>
    <row r="264" spans="1:8" x14ac:dyDescent="0.25">
      <c r="A264" s="1" t="s">
        <v>246</v>
      </c>
      <c r="B264" t="str">
        <f>IF(COUNTIF(Tabuľka1[Máme],Tabuľka1[[#This Row],[Požadované]])&gt;0,"máme","")</f>
        <v/>
      </c>
      <c r="D264" s="4" t="s">
        <v>138</v>
      </c>
      <c r="E264" t="str">
        <f>IF(COUNTIF(Tabuľka1[Požadované],Tabuľka1[[#This Row],[Dodavatel]])&gt;0,"K objednání","")</f>
        <v/>
      </c>
      <c r="F264" t="str">
        <f>IF(AND(COUNTIF(Tabuľka1[Požadované],Tabuľka1[[#This Row],[Dodavatel]])&gt;0,COUNTIF(Tabuľka1[Máme],Tabuľka1[[#This Row],[Dodavatel]])=0),"Objednat","")</f>
        <v/>
      </c>
      <c r="G264" t="str">
        <f t="array" ref="G264">IFERROR(INDEX(Tabuľka1[Dodavatel],SMALL(IF(Tabuľka1[Objednat]="Objednat",ROW(Tabuľka1[Objednat])-ROW(Tabuľka1[#Headers])),ROW(A263))),"")</f>
        <v/>
      </c>
      <c r="H264" s="13" t="str">
        <f t="array" ref="H264">IFERROR(INDEX(Tabuľka1[Dodavatel],SMALL(IF((COUNTIF(Tabuľka1[Požadované],Tabuľka1[Dodavatel])&gt;0)*(COUNTIF(Tabuľka1[Máme],Tabuľka1[Dodavatel])=0),ROW(Tabuľka1[Dodavatel])-ROW(Tabuľka1[#Headers])),ROW(A263))),"")</f>
        <v/>
      </c>
    </row>
    <row r="265" spans="1:8" x14ac:dyDescent="0.25">
      <c r="A265" s="1" t="s">
        <v>247</v>
      </c>
      <c r="B265" t="str">
        <f>IF(COUNTIF(Tabuľka1[Máme],Tabuľka1[[#This Row],[Požadované]])&gt;0,"máme","")</f>
        <v/>
      </c>
      <c r="D265" s="4" t="s">
        <v>93</v>
      </c>
      <c r="E265" t="str">
        <f>IF(COUNTIF(Tabuľka1[Požadované],Tabuľka1[[#This Row],[Dodavatel]])&gt;0,"K objednání","")</f>
        <v/>
      </c>
      <c r="F265" t="str">
        <f>IF(AND(COUNTIF(Tabuľka1[Požadované],Tabuľka1[[#This Row],[Dodavatel]])&gt;0,COUNTIF(Tabuľka1[Máme],Tabuľka1[[#This Row],[Dodavatel]])=0),"Objednat","")</f>
        <v/>
      </c>
      <c r="G265" t="str">
        <f t="array" ref="G265">IFERROR(INDEX(Tabuľka1[Dodavatel],SMALL(IF(Tabuľka1[Objednat]="Objednat",ROW(Tabuľka1[Objednat])-ROW(Tabuľka1[#Headers])),ROW(A264))),"")</f>
        <v/>
      </c>
      <c r="H265" s="13" t="str">
        <f t="array" ref="H265">IFERROR(INDEX(Tabuľka1[Dodavatel],SMALL(IF((COUNTIF(Tabuľka1[Požadované],Tabuľka1[Dodavatel])&gt;0)*(COUNTIF(Tabuľka1[Máme],Tabuľka1[Dodavatel])=0),ROW(Tabuľka1[Dodavatel])-ROW(Tabuľka1[#Headers])),ROW(A264))),"")</f>
        <v/>
      </c>
    </row>
    <row r="266" spans="1:8" x14ac:dyDescent="0.25">
      <c r="A266" s="1" t="s">
        <v>248</v>
      </c>
      <c r="B266" t="str">
        <f>IF(COUNTIF(Tabuľka1[Máme],Tabuľka1[[#This Row],[Požadované]])&gt;0,"máme","")</f>
        <v/>
      </c>
      <c r="D266" s="4" t="s">
        <v>208</v>
      </c>
      <c r="E266" t="str">
        <f>IF(COUNTIF(Tabuľka1[Požadované],Tabuľka1[[#This Row],[Dodavatel]])&gt;0,"K objednání","")</f>
        <v/>
      </c>
      <c r="F266" t="str">
        <f>IF(AND(COUNTIF(Tabuľka1[Požadované],Tabuľka1[[#This Row],[Dodavatel]])&gt;0,COUNTIF(Tabuľka1[Máme],Tabuľka1[[#This Row],[Dodavatel]])=0),"Objednat","")</f>
        <v/>
      </c>
      <c r="G266" t="str">
        <f t="array" ref="G266">IFERROR(INDEX(Tabuľka1[Dodavatel],SMALL(IF(Tabuľka1[Objednat]="Objednat",ROW(Tabuľka1[Objednat])-ROW(Tabuľka1[#Headers])),ROW(A265))),"")</f>
        <v/>
      </c>
      <c r="H266" s="13" t="str">
        <f t="array" ref="H266">IFERROR(INDEX(Tabuľka1[Dodavatel],SMALL(IF((COUNTIF(Tabuľka1[Požadované],Tabuľka1[Dodavatel])&gt;0)*(COUNTIF(Tabuľka1[Máme],Tabuľka1[Dodavatel])=0),ROW(Tabuľka1[Dodavatel])-ROW(Tabuľka1[#Headers])),ROW(A265))),"")</f>
        <v/>
      </c>
    </row>
    <row r="267" spans="1:8" x14ac:dyDescent="0.25">
      <c r="A267" s="1" t="s">
        <v>249</v>
      </c>
      <c r="B267" t="str">
        <f>IF(COUNTIF(Tabuľka1[Máme],Tabuľka1[[#This Row],[Požadované]])&gt;0,"máme","")</f>
        <v/>
      </c>
      <c r="D267" s="4" t="s">
        <v>433</v>
      </c>
      <c r="E267" t="str">
        <f>IF(COUNTIF(Tabuľka1[Požadované],Tabuľka1[[#This Row],[Dodavatel]])&gt;0,"K objednání","")</f>
        <v/>
      </c>
      <c r="F267" t="str">
        <f>IF(AND(COUNTIF(Tabuľka1[Požadované],Tabuľka1[[#This Row],[Dodavatel]])&gt;0,COUNTIF(Tabuľka1[Máme],Tabuľka1[[#This Row],[Dodavatel]])=0),"Objednat","")</f>
        <v/>
      </c>
      <c r="G267" t="str">
        <f t="array" ref="G267">IFERROR(INDEX(Tabuľka1[Dodavatel],SMALL(IF(Tabuľka1[Objednat]="Objednat",ROW(Tabuľka1[Objednat])-ROW(Tabuľka1[#Headers])),ROW(A266))),"")</f>
        <v/>
      </c>
      <c r="H267" s="13" t="str">
        <f t="array" ref="H267">IFERROR(INDEX(Tabuľka1[Dodavatel],SMALL(IF((COUNTIF(Tabuľka1[Požadované],Tabuľka1[Dodavatel])&gt;0)*(COUNTIF(Tabuľka1[Máme],Tabuľka1[Dodavatel])=0),ROW(Tabuľka1[Dodavatel])-ROW(Tabuľka1[#Headers])),ROW(A266))),"")</f>
        <v/>
      </c>
    </row>
    <row r="268" spans="1:8" x14ac:dyDescent="0.25">
      <c r="A268" s="1" t="s">
        <v>250</v>
      </c>
      <c r="B268" t="str">
        <f>IF(COUNTIF(Tabuľka1[Máme],Tabuľka1[[#This Row],[Požadované]])&gt;0,"máme","")</f>
        <v/>
      </c>
      <c r="D268" s="4" t="s">
        <v>434</v>
      </c>
      <c r="E268" t="str">
        <f>IF(COUNTIF(Tabuľka1[Požadované],Tabuľka1[[#This Row],[Dodavatel]])&gt;0,"K objednání","")</f>
        <v/>
      </c>
      <c r="F268" t="str">
        <f>IF(AND(COUNTIF(Tabuľka1[Požadované],Tabuľka1[[#This Row],[Dodavatel]])&gt;0,COUNTIF(Tabuľka1[Máme],Tabuľka1[[#This Row],[Dodavatel]])=0),"Objednat","")</f>
        <v/>
      </c>
      <c r="G268" t="str">
        <f t="array" ref="G268">IFERROR(INDEX(Tabuľka1[Dodavatel],SMALL(IF(Tabuľka1[Objednat]="Objednat",ROW(Tabuľka1[Objednat])-ROW(Tabuľka1[#Headers])),ROW(A267))),"")</f>
        <v/>
      </c>
      <c r="H268" s="13" t="str">
        <f t="array" ref="H268">IFERROR(INDEX(Tabuľka1[Dodavatel],SMALL(IF((COUNTIF(Tabuľka1[Požadované],Tabuľka1[Dodavatel])&gt;0)*(COUNTIF(Tabuľka1[Máme],Tabuľka1[Dodavatel])=0),ROW(Tabuľka1[Dodavatel])-ROW(Tabuľka1[#Headers])),ROW(A267))),"")</f>
        <v/>
      </c>
    </row>
    <row r="269" spans="1:8" x14ac:dyDescent="0.25">
      <c r="A269" s="1" t="s">
        <v>251</v>
      </c>
      <c r="B269" t="str">
        <f>IF(COUNTIF(Tabuľka1[Máme],Tabuľka1[[#This Row],[Požadované]])&gt;0,"máme","")</f>
        <v/>
      </c>
      <c r="D269" s="4" t="s">
        <v>435</v>
      </c>
      <c r="E269" t="str">
        <f>IF(COUNTIF(Tabuľka1[Požadované],Tabuľka1[[#This Row],[Dodavatel]])&gt;0,"K objednání","")</f>
        <v/>
      </c>
      <c r="F269" t="str">
        <f>IF(AND(COUNTIF(Tabuľka1[Požadované],Tabuľka1[[#This Row],[Dodavatel]])&gt;0,COUNTIF(Tabuľka1[Máme],Tabuľka1[[#This Row],[Dodavatel]])=0),"Objednat","")</f>
        <v/>
      </c>
      <c r="G269" t="str">
        <f t="array" ref="G269">IFERROR(INDEX(Tabuľka1[Dodavatel],SMALL(IF(Tabuľka1[Objednat]="Objednat",ROW(Tabuľka1[Objednat])-ROW(Tabuľka1[#Headers])),ROW(A268))),"")</f>
        <v/>
      </c>
      <c r="H269" s="13" t="str">
        <f t="array" ref="H269">IFERROR(INDEX(Tabuľka1[Dodavatel],SMALL(IF((COUNTIF(Tabuľka1[Požadované],Tabuľka1[Dodavatel])&gt;0)*(COUNTIF(Tabuľka1[Máme],Tabuľka1[Dodavatel])=0),ROW(Tabuľka1[Dodavatel])-ROW(Tabuľka1[#Headers])),ROW(A268))),"")</f>
        <v/>
      </c>
    </row>
    <row r="270" spans="1:8" x14ac:dyDescent="0.25">
      <c r="B270" t="str">
        <f>IF(COUNTIF(Tabuľka1[Máme],Tabuľka1[[#This Row],[Požadované]])&gt;0,"máme","")</f>
        <v/>
      </c>
      <c r="D270" s="4" t="s">
        <v>436</v>
      </c>
      <c r="E270" t="str">
        <f>IF(COUNTIF(Tabuľka1[Požadované],Tabuľka1[[#This Row],[Dodavatel]])&gt;0,"K objednání","")</f>
        <v/>
      </c>
      <c r="F270" t="str">
        <f>IF(AND(COUNTIF(Tabuľka1[Požadované],Tabuľka1[[#This Row],[Dodavatel]])&gt;0,COUNTIF(Tabuľka1[Máme],Tabuľka1[[#This Row],[Dodavatel]])=0),"Objednat","")</f>
        <v/>
      </c>
      <c r="G270" t="str">
        <f t="array" ref="G270">IFERROR(INDEX(Tabuľka1[Dodavatel],SMALL(IF(Tabuľka1[Objednat]="Objednat",ROW(Tabuľka1[Objednat])-ROW(Tabuľka1[#Headers])),ROW(A269))),"")</f>
        <v/>
      </c>
      <c r="H270" s="13" t="str">
        <f t="array" ref="H270">IFERROR(INDEX(Tabuľka1[Dodavatel],SMALL(IF((COUNTIF(Tabuľka1[Požadované],Tabuľka1[Dodavatel])&gt;0)*(COUNTIF(Tabuľka1[Máme],Tabuľka1[Dodavatel])=0),ROW(Tabuľka1[Dodavatel])-ROW(Tabuľka1[#Headers])),ROW(A269))),"")</f>
        <v/>
      </c>
    </row>
    <row r="271" spans="1:8" x14ac:dyDescent="0.25">
      <c r="B271" t="str">
        <f>IF(COUNTIF(Tabuľka1[Máme],Tabuľka1[[#This Row],[Požadované]])&gt;0,"máme","")</f>
        <v/>
      </c>
      <c r="D271" s="4" t="s">
        <v>130</v>
      </c>
      <c r="E271" t="str">
        <f>IF(COUNTIF(Tabuľka1[Požadované],Tabuľka1[[#This Row],[Dodavatel]])&gt;0,"K objednání","")</f>
        <v/>
      </c>
      <c r="F271" t="str">
        <f>IF(AND(COUNTIF(Tabuľka1[Požadované],Tabuľka1[[#This Row],[Dodavatel]])&gt;0,COUNTIF(Tabuľka1[Máme],Tabuľka1[[#This Row],[Dodavatel]])=0),"Objednat","")</f>
        <v/>
      </c>
      <c r="G271" t="str">
        <f t="array" ref="G271">IFERROR(INDEX(Tabuľka1[Dodavatel],SMALL(IF(Tabuľka1[Objednat]="Objednat",ROW(Tabuľka1[Objednat])-ROW(Tabuľka1[#Headers])),ROW(A270))),"")</f>
        <v/>
      </c>
      <c r="H271" s="13" t="str">
        <f t="array" ref="H271">IFERROR(INDEX(Tabuľka1[Dodavatel],SMALL(IF((COUNTIF(Tabuľka1[Požadované],Tabuľka1[Dodavatel])&gt;0)*(COUNTIF(Tabuľka1[Máme],Tabuľka1[Dodavatel])=0),ROW(Tabuľka1[Dodavatel])-ROW(Tabuľka1[#Headers])),ROW(A270))),"")</f>
        <v/>
      </c>
    </row>
    <row r="272" spans="1:8" x14ac:dyDescent="0.25">
      <c r="B272" t="str">
        <f>IF(COUNTIF(Tabuľka1[Máme],Tabuľka1[[#This Row],[Požadované]])&gt;0,"máme","")</f>
        <v/>
      </c>
      <c r="D272" s="4" t="s">
        <v>437</v>
      </c>
      <c r="E272" t="str">
        <f>IF(COUNTIF(Tabuľka1[Požadované],Tabuľka1[[#This Row],[Dodavatel]])&gt;0,"K objednání","")</f>
        <v/>
      </c>
      <c r="F272" t="str">
        <f>IF(AND(COUNTIF(Tabuľka1[Požadované],Tabuľka1[[#This Row],[Dodavatel]])&gt;0,COUNTIF(Tabuľka1[Máme],Tabuľka1[[#This Row],[Dodavatel]])=0),"Objednat","")</f>
        <v/>
      </c>
      <c r="G272" t="str">
        <f t="array" ref="G272">IFERROR(INDEX(Tabuľka1[Dodavatel],SMALL(IF(Tabuľka1[Objednat]="Objednat",ROW(Tabuľka1[Objednat])-ROW(Tabuľka1[#Headers])),ROW(A271))),"")</f>
        <v/>
      </c>
      <c r="H272" s="13" t="str">
        <f t="array" ref="H272">IFERROR(INDEX(Tabuľka1[Dodavatel],SMALL(IF((COUNTIF(Tabuľka1[Požadované],Tabuľka1[Dodavatel])&gt;0)*(COUNTIF(Tabuľka1[Máme],Tabuľka1[Dodavatel])=0),ROW(Tabuľka1[Dodavatel])-ROW(Tabuľka1[#Headers])),ROW(A271))),"")</f>
        <v/>
      </c>
    </row>
    <row r="273" spans="2:8" x14ac:dyDescent="0.25">
      <c r="B273" t="str">
        <f>IF(COUNTIF(Tabuľka1[Máme],Tabuľka1[[#This Row],[Požadované]])&gt;0,"máme","")</f>
        <v/>
      </c>
      <c r="D273" s="4" t="s">
        <v>207</v>
      </c>
      <c r="E273" t="str">
        <f>IF(COUNTIF(Tabuľka1[Požadované],Tabuľka1[[#This Row],[Dodavatel]])&gt;0,"K objednání","")</f>
        <v>K objednání</v>
      </c>
      <c r="F273" t="str">
        <f>IF(AND(COUNTIF(Tabuľka1[Požadované],Tabuľka1[[#This Row],[Dodavatel]])&gt;0,COUNTIF(Tabuľka1[Máme],Tabuľka1[[#This Row],[Dodavatel]])=0),"Objednat","")</f>
        <v/>
      </c>
      <c r="G273" t="str">
        <f t="array" ref="G273">IFERROR(INDEX(Tabuľka1[Dodavatel],SMALL(IF(Tabuľka1[Objednat]="Objednat",ROW(Tabuľka1[Objednat])-ROW(Tabuľka1[#Headers])),ROW(A272))),"")</f>
        <v/>
      </c>
      <c r="H273" s="13" t="str">
        <f t="array" ref="H273">IFERROR(INDEX(Tabuľka1[Dodavatel],SMALL(IF((COUNTIF(Tabuľka1[Požadované],Tabuľka1[Dodavatel])&gt;0)*(COUNTIF(Tabuľka1[Máme],Tabuľka1[Dodavatel])=0),ROW(Tabuľka1[Dodavatel])-ROW(Tabuľka1[#Headers])),ROW(A272))),"")</f>
        <v/>
      </c>
    </row>
    <row r="274" spans="2:8" x14ac:dyDescent="0.25">
      <c r="B274" t="str">
        <f>IF(COUNTIF(Tabuľka1[Máme],Tabuľka1[[#This Row],[Požadované]])&gt;0,"máme","")</f>
        <v/>
      </c>
      <c r="D274" s="4" t="s">
        <v>438</v>
      </c>
      <c r="E274" t="str">
        <f>IF(COUNTIF(Tabuľka1[Požadované],Tabuľka1[[#This Row],[Dodavatel]])&gt;0,"K objednání","")</f>
        <v>K objednání</v>
      </c>
      <c r="F274" t="str">
        <f>IF(AND(COUNTIF(Tabuľka1[Požadované],Tabuľka1[[#This Row],[Dodavatel]])&gt;0,COUNTIF(Tabuľka1[Máme],Tabuľka1[[#This Row],[Dodavatel]])=0),"Objednat","")</f>
        <v>Objednat</v>
      </c>
      <c r="G274" t="str">
        <f t="array" ref="G274">IFERROR(INDEX(Tabuľka1[Dodavatel],SMALL(IF(Tabuľka1[Objednat]="Objednat",ROW(Tabuľka1[Objednat])-ROW(Tabuľka1[#Headers])),ROW(A273))),"")</f>
        <v/>
      </c>
      <c r="H274" s="13" t="str">
        <f t="array" ref="H274">IFERROR(INDEX(Tabuľka1[Dodavatel],SMALL(IF((COUNTIF(Tabuľka1[Požadované],Tabuľka1[Dodavatel])&gt;0)*(COUNTIF(Tabuľka1[Máme],Tabuľka1[Dodavatel])=0),ROW(Tabuľka1[Dodavatel])-ROW(Tabuľka1[#Headers])),ROW(A273))),"")</f>
        <v/>
      </c>
    </row>
    <row r="275" spans="2:8" x14ac:dyDescent="0.25">
      <c r="B275" t="str">
        <f>IF(COUNTIF(Tabuľka1[Máme],Tabuľka1[[#This Row],[Požadované]])&gt;0,"máme","")</f>
        <v/>
      </c>
      <c r="D275" s="4" t="s">
        <v>439</v>
      </c>
      <c r="E275" t="str">
        <f>IF(COUNTIF(Tabuľka1[Požadované],Tabuľka1[[#This Row],[Dodavatel]])&gt;0,"K objednání","")</f>
        <v/>
      </c>
      <c r="F275" t="str">
        <f>IF(AND(COUNTIF(Tabuľka1[Požadované],Tabuľka1[[#This Row],[Dodavatel]])&gt;0,COUNTIF(Tabuľka1[Máme],Tabuľka1[[#This Row],[Dodavatel]])=0),"Objednat","")</f>
        <v/>
      </c>
      <c r="G275" t="str">
        <f t="array" ref="G275">IFERROR(INDEX(Tabuľka1[Dodavatel],SMALL(IF(Tabuľka1[Objednat]="Objednat",ROW(Tabuľka1[Objednat])-ROW(Tabuľka1[#Headers])),ROW(A274))),"")</f>
        <v/>
      </c>
      <c r="H275" s="13" t="str">
        <f t="array" ref="H275">IFERROR(INDEX(Tabuľka1[Dodavatel],SMALL(IF((COUNTIF(Tabuľka1[Požadované],Tabuľka1[Dodavatel])&gt;0)*(COUNTIF(Tabuľka1[Máme],Tabuľka1[Dodavatel])=0),ROW(Tabuľka1[Dodavatel])-ROW(Tabuľka1[#Headers])),ROW(A274))),"")</f>
        <v/>
      </c>
    </row>
    <row r="276" spans="2:8" x14ac:dyDescent="0.25">
      <c r="B276" t="str">
        <f>IF(COUNTIF(Tabuľka1[Máme],Tabuľka1[[#This Row],[Požadované]])&gt;0,"máme","")</f>
        <v/>
      </c>
      <c r="D276" s="4" t="s">
        <v>440</v>
      </c>
      <c r="E276" t="str">
        <f>IF(COUNTIF(Tabuľka1[Požadované],Tabuľka1[[#This Row],[Dodavatel]])&gt;0,"K objednání","")</f>
        <v/>
      </c>
      <c r="F276" t="str">
        <f>IF(AND(COUNTIF(Tabuľka1[Požadované],Tabuľka1[[#This Row],[Dodavatel]])&gt;0,COUNTIF(Tabuľka1[Máme],Tabuľka1[[#This Row],[Dodavatel]])=0),"Objednat","")</f>
        <v/>
      </c>
      <c r="G276" t="str">
        <f t="array" ref="G276">IFERROR(INDEX(Tabuľka1[Dodavatel],SMALL(IF(Tabuľka1[Objednat]="Objednat",ROW(Tabuľka1[Objednat])-ROW(Tabuľka1[#Headers])),ROW(A275))),"")</f>
        <v/>
      </c>
      <c r="H276" s="13" t="str">
        <f t="array" ref="H276">IFERROR(INDEX(Tabuľka1[Dodavatel],SMALL(IF((COUNTIF(Tabuľka1[Požadované],Tabuľka1[Dodavatel])&gt;0)*(COUNTIF(Tabuľka1[Máme],Tabuľka1[Dodavatel])=0),ROW(Tabuľka1[Dodavatel])-ROW(Tabuľka1[#Headers])),ROW(A275))),"")</f>
        <v/>
      </c>
    </row>
    <row r="277" spans="2:8" x14ac:dyDescent="0.25">
      <c r="B277" t="str">
        <f>IF(COUNTIF(Tabuľka1[Máme],Tabuľka1[[#This Row],[Požadované]])&gt;0,"máme","")</f>
        <v/>
      </c>
      <c r="D277" s="4" t="s">
        <v>441</v>
      </c>
      <c r="E277" t="str">
        <f>IF(COUNTIF(Tabuľka1[Požadované],Tabuľka1[[#This Row],[Dodavatel]])&gt;0,"K objednání","")</f>
        <v/>
      </c>
      <c r="F277" t="str">
        <f>IF(AND(COUNTIF(Tabuľka1[Požadované],Tabuľka1[[#This Row],[Dodavatel]])&gt;0,COUNTIF(Tabuľka1[Máme],Tabuľka1[[#This Row],[Dodavatel]])=0),"Objednat","")</f>
        <v/>
      </c>
      <c r="G277" t="str">
        <f t="array" ref="G277">IFERROR(INDEX(Tabuľka1[Dodavatel],SMALL(IF(Tabuľka1[Objednat]="Objednat",ROW(Tabuľka1[Objednat])-ROW(Tabuľka1[#Headers])),ROW(A276))),"")</f>
        <v/>
      </c>
      <c r="H277" s="13" t="str">
        <f t="array" ref="H277">IFERROR(INDEX(Tabuľka1[Dodavatel],SMALL(IF((COUNTIF(Tabuľka1[Požadované],Tabuľka1[Dodavatel])&gt;0)*(COUNTIF(Tabuľka1[Máme],Tabuľka1[Dodavatel])=0),ROW(Tabuľka1[Dodavatel])-ROW(Tabuľka1[#Headers])),ROW(A276))),"")</f>
        <v/>
      </c>
    </row>
    <row r="278" spans="2:8" x14ac:dyDescent="0.25">
      <c r="B278" t="str">
        <f>IF(COUNTIF(Tabuľka1[Máme],Tabuľka1[[#This Row],[Požadované]])&gt;0,"máme","")</f>
        <v/>
      </c>
      <c r="D278" s="4" t="s">
        <v>442</v>
      </c>
      <c r="E278" t="str">
        <f>IF(COUNTIF(Tabuľka1[Požadované],Tabuľka1[[#This Row],[Dodavatel]])&gt;0,"K objednání","")</f>
        <v/>
      </c>
      <c r="F278" t="str">
        <f>IF(AND(COUNTIF(Tabuľka1[Požadované],Tabuľka1[[#This Row],[Dodavatel]])&gt;0,COUNTIF(Tabuľka1[Máme],Tabuľka1[[#This Row],[Dodavatel]])=0),"Objednat","")</f>
        <v/>
      </c>
      <c r="G278" t="str">
        <f t="array" ref="G278">IFERROR(INDEX(Tabuľka1[Dodavatel],SMALL(IF(Tabuľka1[Objednat]="Objednat",ROW(Tabuľka1[Objednat])-ROW(Tabuľka1[#Headers])),ROW(A277))),"")</f>
        <v/>
      </c>
      <c r="H278" s="13" t="str">
        <f t="array" ref="H278">IFERROR(INDEX(Tabuľka1[Dodavatel],SMALL(IF((COUNTIF(Tabuľka1[Požadované],Tabuľka1[Dodavatel])&gt;0)*(COUNTIF(Tabuľka1[Máme],Tabuľka1[Dodavatel])=0),ROW(Tabuľka1[Dodavatel])-ROW(Tabuľka1[#Headers])),ROW(A277))),"")</f>
        <v/>
      </c>
    </row>
    <row r="279" spans="2:8" x14ac:dyDescent="0.25">
      <c r="B279" t="str">
        <f>IF(COUNTIF(Tabuľka1[Máme],Tabuľka1[[#This Row],[Požadované]])&gt;0,"máme","")</f>
        <v/>
      </c>
      <c r="D279" s="4" t="s">
        <v>443</v>
      </c>
      <c r="E279" t="str">
        <f>IF(COUNTIF(Tabuľka1[Požadované],Tabuľka1[[#This Row],[Dodavatel]])&gt;0,"K objednání","")</f>
        <v/>
      </c>
      <c r="F279" t="str">
        <f>IF(AND(COUNTIF(Tabuľka1[Požadované],Tabuľka1[[#This Row],[Dodavatel]])&gt;0,COUNTIF(Tabuľka1[Máme],Tabuľka1[[#This Row],[Dodavatel]])=0),"Objednat","")</f>
        <v/>
      </c>
      <c r="G279" t="str">
        <f t="array" ref="G279">IFERROR(INDEX(Tabuľka1[Dodavatel],SMALL(IF(Tabuľka1[Objednat]="Objednat",ROW(Tabuľka1[Objednat])-ROW(Tabuľka1[#Headers])),ROW(A278))),"")</f>
        <v/>
      </c>
      <c r="H279" s="13" t="str">
        <f t="array" ref="H279">IFERROR(INDEX(Tabuľka1[Dodavatel],SMALL(IF((COUNTIF(Tabuľka1[Požadované],Tabuľka1[Dodavatel])&gt;0)*(COUNTIF(Tabuľka1[Máme],Tabuľka1[Dodavatel])=0),ROW(Tabuľka1[Dodavatel])-ROW(Tabuľka1[#Headers])),ROW(A278))),"")</f>
        <v/>
      </c>
    </row>
    <row r="280" spans="2:8" x14ac:dyDescent="0.25">
      <c r="B280" t="str">
        <f>IF(COUNTIF(Tabuľka1[Máme],Tabuľka1[[#This Row],[Požadované]])&gt;0,"máme","")</f>
        <v/>
      </c>
      <c r="D280" s="4" t="s">
        <v>444</v>
      </c>
      <c r="E280" t="str">
        <f>IF(COUNTIF(Tabuľka1[Požadované],Tabuľka1[[#This Row],[Dodavatel]])&gt;0,"K objednání","")</f>
        <v/>
      </c>
      <c r="F280" t="str">
        <f>IF(AND(COUNTIF(Tabuľka1[Požadované],Tabuľka1[[#This Row],[Dodavatel]])&gt;0,COUNTIF(Tabuľka1[Máme],Tabuľka1[[#This Row],[Dodavatel]])=0),"Objednat","")</f>
        <v/>
      </c>
      <c r="G280" t="str">
        <f t="array" ref="G280">IFERROR(INDEX(Tabuľka1[Dodavatel],SMALL(IF(Tabuľka1[Objednat]="Objednat",ROW(Tabuľka1[Objednat])-ROW(Tabuľka1[#Headers])),ROW(A279))),"")</f>
        <v/>
      </c>
      <c r="H280" s="13" t="str">
        <f t="array" ref="H280">IFERROR(INDEX(Tabuľka1[Dodavatel],SMALL(IF((COUNTIF(Tabuľka1[Požadované],Tabuľka1[Dodavatel])&gt;0)*(COUNTIF(Tabuľka1[Máme],Tabuľka1[Dodavatel])=0),ROW(Tabuľka1[Dodavatel])-ROW(Tabuľka1[#Headers])),ROW(A279))),"")</f>
        <v/>
      </c>
    </row>
    <row r="281" spans="2:8" x14ac:dyDescent="0.25">
      <c r="B281" t="str">
        <f>IF(COUNTIF(Tabuľka1[Máme],Tabuľka1[[#This Row],[Požadované]])&gt;0,"máme","")</f>
        <v/>
      </c>
      <c r="D281" s="4" t="s">
        <v>445</v>
      </c>
      <c r="E281" t="str">
        <f>IF(COUNTIF(Tabuľka1[Požadované],Tabuľka1[[#This Row],[Dodavatel]])&gt;0,"K objednání","")</f>
        <v/>
      </c>
      <c r="F281" t="str">
        <f>IF(AND(COUNTIF(Tabuľka1[Požadované],Tabuľka1[[#This Row],[Dodavatel]])&gt;0,COUNTIF(Tabuľka1[Máme],Tabuľka1[[#This Row],[Dodavatel]])=0),"Objednat","")</f>
        <v/>
      </c>
      <c r="G281" t="str">
        <f t="array" ref="G281">IFERROR(INDEX(Tabuľka1[Dodavatel],SMALL(IF(Tabuľka1[Objednat]="Objednat",ROW(Tabuľka1[Objednat])-ROW(Tabuľka1[#Headers])),ROW(A280))),"")</f>
        <v/>
      </c>
      <c r="H281" s="13" t="str">
        <f t="array" ref="H281">IFERROR(INDEX(Tabuľka1[Dodavatel],SMALL(IF((COUNTIF(Tabuľka1[Požadované],Tabuľka1[Dodavatel])&gt;0)*(COUNTIF(Tabuľka1[Máme],Tabuľka1[Dodavatel])=0),ROW(Tabuľka1[Dodavatel])-ROW(Tabuľka1[#Headers])),ROW(A280))),"")</f>
        <v/>
      </c>
    </row>
    <row r="282" spans="2:8" x14ac:dyDescent="0.25">
      <c r="B282" t="str">
        <f>IF(COUNTIF(Tabuľka1[Máme],Tabuľka1[[#This Row],[Požadované]])&gt;0,"máme","")</f>
        <v/>
      </c>
      <c r="D282" s="4" t="s">
        <v>171</v>
      </c>
      <c r="E282" t="str">
        <f>IF(COUNTIF(Tabuľka1[Požadované],Tabuľka1[[#This Row],[Dodavatel]])&gt;0,"K objednání","")</f>
        <v>K objednání</v>
      </c>
      <c r="F282" t="str">
        <f>IF(AND(COUNTIF(Tabuľka1[Požadované],Tabuľka1[[#This Row],[Dodavatel]])&gt;0,COUNTIF(Tabuľka1[Máme],Tabuľka1[[#This Row],[Dodavatel]])=0),"Objednat","")</f>
        <v/>
      </c>
      <c r="G282" t="str">
        <f t="array" ref="G282">IFERROR(INDEX(Tabuľka1[Dodavatel],SMALL(IF(Tabuľka1[Objednat]="Objednat",ROW(Tabuľka1[Objednat])-ROW(Tabuľka1[#Headers])),ROW(A281))),"")</f>
        <v/>
      </c>
      <c r="H282" s="13" t="str">
        <f t="array" ref="H282">IFERROR(INDEX(Tabuľka1[Dodavatel],SMALL(IF((COUNTIF(Tabuľka1[Požadované],Tabuľka1[Dodavatel])&gt;0)*(COUNTIF(Tabuľka1[Máme],Tabuľka1[Dodavatel])=0),ROW(Tabuľka1[Dodavatel])-ROW(Tabuľka1[#Headers])),ROW(A281))),"")</f>
        <v/>
      </c>
    </row>
    <row r="283" spans="2:8" x14ac:dyDescent="0.25">
      <c r="B283" t="str">
        <f>IF(COUNTIF(Tabuľka1[Máme],Tabuľka1[[#This Row],[Požadované]])&gt;0,"máme","")</f>
        <v/>
      </c>
      <c r="D283" s="4" t="s">
        <v>446</v>
      </c>
      <c r="E283" t="str">
        <f>IF(COUNTIF(Tabuľka1[Požadované],Tabuľka1[[#This Row],[Dodavatel]])&gt;0,"K objednání","")</f>
        <v/>
      </c>
      <c r="F283" t="str">
        <f>IF(AND(COUNTIF(Tabuľka1[Požadované],Tabuľka1[[#This Row],[Dodavatel]])&gt;0,COUNTIF(Tabuľka1[Máme],Tabuľka1[[#This Row],[Dodavatel]])=0),"Objednat","")</f>
        <v/>
      </c>
      <c r="G283" t="str">
        <f t="array" ref="G283">IFERROR(INDEX(Tabuľka1[Dodavatel],SMALL(IF(Tabuľka1[Objednat]="Objednat",ROW(Tabuľka1[Objednat])-ROW(Tabuľka1[#Headers])),ROW(A282))),"")</f>
        <v/>
      </c>
      <c r="H283" s="13" t="str">
        <f t="array" ref="H283">IFERROR(INDEX(Tabuľka1[Dodavatel],SMALL(IF((COUNTIF(Tabuľka1[Požadované],Tabuľka1[Dodavatel])&gt;0)*(COUNTIF(Tabuľka1[Máme],Tabuľka1[Dodavatel])=0),ROW(Tabuľka1[Dodavatel])-ROW(Tabuľka1[#Headers])),ROW(A282))),"")</f>
        <v/>
      </c>
    </row>
    <row r="284" spans="2:8" x14ac:dyDescent="0.25">
      <c r="B284" t="str">
        <f>IF(COUNTIF(Tabuľka1[Máme],Tabuľka1[[#This Row],[Požadované]])&gt;0,"máme","")</f>
        <v/>
      </c>
      <c r="D284" s="4" t="s">
        <v>447</v>
      </c>
      <c r="E284" t="str">
        <f>IF(COUNTIF(Tabuľka1[Požadované],Tabuľka1[[#This Row],[Dodavatel]])&gt;0,"K objednání","")</f>
        <v>K objednání</v>
      </c>
      <c r="F284" t="str">
        <f>IF(AND(COUNTIF(Tabuľka1[Požadované],Tabuľka1[[#This Row],[Dodavatel]])&gt;0,COUNTIF(Tabuľka1[Máme],Tabuľka1[[#This Row],[Dodavatel]])=0),"Objednat","")</f>
        <v>Objednat</v>
      </c>
      <c r="G284" t="str">
        <f t="array" ref="G284">IFERROR(INDEX(Tabuľka1[Dodavatel],SMALL(IF(Tabuľka1[Objednat]="Objednat",ROW(Tabuľka1[Objednat])-ROW(Tabuľka1[#Headers])),ROW(A283))),"")</f>
        <v/>
      </c>
      <c r="H284" s="13" t="str">
        <f t="array" ref="H284">IFERROR(INDEX(Tabuľka1[Dodavatel],SMALL(IF((COUNTIF(Tabuľka1[Požadované],Tabuľka1[Dodavatel])&gt;0)*(COUNTIF(Tabuľka1[Máme],Tabuľka1[Dodavatel])=0),ROW(Tabuľka1[Dodavatel])-ROW(Tabuľka1[#Headers])),ROW(A283))),"")</f>
        <v/>
      </c>
    </row>
    <row r="285" spans="2:8" x14ac:dyDescent="0.25">
      <c r="B285" t="str">
        <f>IF(COUNTIF(Tabuľka1[Máme],Tabuľka1[[#This Row],[Požadované]])&gt;0,"máme","")</f>
        <v/>
      </c>
      <c r="D285" s="4" t="s">
        <v>448</v>
      </c>
      <c r="E285" t="str">
        <f>IF(COUNTIF(Tabuľka1[Požadované],Tabuľka1[[#This Row],[Dodavatel]])&gt;0,"K objednání","")</f>
        <v/>
      </c>
      <c r="F285" t="str">
        <f>IF(AND(COUNTIF(Tabuľka1[Požadované],Tabuľka1[[#This Row],[Dodavatel]])&gt;0,COUNTIF(Tabuľka1[Máme],Tabuľka1[[#This Row],[Dodavatel]])=0),"Objednat","")</f>
        <v/>
      </c>
      <c r="G285" t="str">
        <f t="array" ref="G285">IFERROR(INDEX(Tabuľka1[Dodavatel],SMALL(IF(Tabuľka1[Objednat]="Objednat",ROW(Tabuľka1[Objednat])-ROW(Tabuľka1[#Headers])),ROW(A284))),"")</f>
        <v/>
      </c>
      <c r="H285" s="13" t="str">
        <f t="array" ref="H285">IFERROR(INDEX(Tabuľka1[Dodavatel],SMALL(IF((COUNTIF(Tabuľka1[Požadované],Tabuľka1[Dodavatel])&gt;0)*(COUNTIF(Tabuľka1[Máme],Tabuľka1[Dodavatel])=0),ROW(Tabuľka1[Dodavatel])-ROW(Tabuľka1[#Headers])),ROW(A284))),"")</f>
        <v/>
      </c>
    </row>
    <row r="286" spans="2:8" x14ac:dyDescent="0.25">
      <c r="B286" t="str">
        <f>IF(COUNTIF(Tabuľka1[Máme],Tabuľka1[[#This Row],[Požadované]])&gt;0,"máme","")</f>
        <v/>
      </c>
      <c r="D286" s="4" t="s">
        <v>449</v>
      </c>
      <c r="E286" t="str">
        <f>IF(COUNTIF(Tabuľka1[Požadované],Tabuľka1[[#This Row],[Dodavatel]])&gt;0,"K objednání","")</f>
        <v/>
      </c>
      <c r="F286" t="str">
        <f>IF(AND(COUNTIF(Tabuľka1[Požadované],Tabuľka1[[#This Row],[Dodavatel]])&gt;0,COUNTIF(Tabuľka1[Máme],Tabuľka1[[#This Row],[Dodavatel]])=0),"Objednat","")</f>
        <v/>
      </c>
      <c r="G286" t="str">
        <f t="array" ref="G286">IFERROR(INDEX(Tabuľka1[Dodavatel],SMALL(IF(Tabuľka1[Objednat]="Objednat",ROW(Tabuľka1[Objednat])-ROW(Tabuľka1[#Headers])),ROW(A285))),"")</f>
        <v/>
      </c>
      <c r="H286" s="13" t="str">
        <f t="array" ref="H286">IFERROR(INDEX(Tabuľka1[Dodavatel],SMALL(IF((COUNTIF(Tabuľka1[Požadované],Tabuľka1[Dodavatel])&gt;0)*(COUNTIF(Tabuľka1[Máme],Tabuľka1[Dodavatel])=0),ROW(Tabuľka1[Dodavatel])-ROW(Tabuľka1[#Headers])),ROW(A285))),"")</f>
        <v/>
      </c>
    </row>
    <row r="287" spans="2:8" x14ac:dyDescent="0.25">
      <c r="B287" t="str">
        <f>IF(COUNTIF(Tabuľka1[Máme],Tabuľka1[[#This Row],[Požadované]])&gt;0,"máme","")</f>
        <v/>
      </c>
      <c r="D287" s="4" t="s">
        <v>114</v>
      </c>
      <c r="E287" t="str">
        <f>IF(COUNTIF(Tabuľka1[Požadované],Tabuľka1[[#This Row],[Dodavatel]])&gt;0,"K objednání","")</f>
        <v/>
      </c>
      <c r="F287" t="str">
        <f>IF(AND(COUNTIF(Tabuľka1[Požadované],Tabuľka1[[#This Row],[Dodavatel]])&gt;0,COUNTIF(Tabuľka1[Máme],Tabuľka1[[#This Row],[Dodavatel]])=0),"Objednat","")</f>
        <v/>
      </c>
      <c r="G287" t="str">
        <f t="array" ref="G287">IFERROR(INDEX(Tabuľka1[Dodavatel],SMALL(IF(Tabuľka1[Objednat]="Objednat",ROW(Tabuľka1[Objednat])-ROW(Tabuľka1[#Headers])),ROW(A286))),"")</f>
        <v/>
      </c>
      <c r="H287" s="13" t="str">
        <f t="array" ref="H287">IFERROR(INDEX(Tabuľka1[Dodavatel],SMALL(IF((COUNTIF(Tabuľka1[Požadované],Tabuľka1[Dodavatel])&gt;0)*(COUNTIF(Tabuľka1[Máme],Tabuľka1[Dodavatel])=0),ROW(Tabuľka1[Dodavatel])-ROW(Tabuľka1[#Headers])),ROW(A286))),"")</f>
        <v/>
      </c>
    </row>
    <row r="288" spans="2:8" x14ac:dyDescent="0.25">
      <c r="B288" t="str">
        <f>IF(COUNTIF(Tabuľka1[Máme],Tabuľka1[[#This Row],[Požadované]])&gt;0,"máme","")</f>
        <v/>
      </c>
      <c r="D288" s="4" t="s">
        <v>218</v>
      </c>
      <c r="E288" t="str">
        <f>IF(COUNTIF(Tabuľka1[Požadované],Tabuľka1[[#This Row],[Dodavatel]])&gt;0,"K objednání","")</f>
        <v/>
      </c>
      <c r="F288" t="str">
        <f>IF(AND(COUNTIF(Tabuľka1[Požadované],Tabuľka1[[#This Row],[Dodavatel]])&gt;0,COUNTIF(Tabuľka1[Máme],Tabuľka1[[#This Row],[Dodavatel]])=0),"Objednat","")</f>
        <v/>
      </c>
      <c r="G288" t="str">
        <f t="array" ref="G288">IFERROR(INDEX(Tabuľka1[Dodavatel],SMALL(IF(Tabuľka1[Objednat]="Objednat",ROW(Tabuľka1[Objednat])-ROW(Tabuľka1[#Headers])),ROW(A287))),"")</f>
        <v/>
      </c>
      <c r="H288" s="13" t="str">
        <f t="array" ref="H288">IFERROR(INDEX(Tabuľka1[Dodavatel],SMALL(IF((COUNTIF(Tabuľka1[Požadované],Tabuľka1[Dodavatel])&gt;0)*(COUNTIF(Tabuľka1[Máme],Tabuľka1[Dodavatel])=0),ROW(Tabuľka1[Dodavatel])-ROW(Tabuľka1[#Headers])),ROW(A287))),"")</f>
        <v/>
      </c>
    </row>
    <row r="289" spans="2:8" x14ac:dyDescent="0.25">
      <c r="B289" t="str">
        <f>IF(COUNTIF(Tabuľka1[Máme],Tabuľka1[[#This Row],[Požadované]])&gt;0,"máme","")</f>
        <v/>
      </c>
      <c r="D289" s="4" t="s">
        <v>450</v>
      </c>
      <c r="E289" t="str">
        <f>IF(COUNTIF(Tabuľka1[Požadované],Tabuľka1[[#This Row],[Dodavatel]])&gt;0,"K objednání","")</f>
        <v/>
      </c>
      <c r="F289" t="str">
        <f>IF(AND(COUNTIF(Tabuľka1[Požadované],Tabuľka1[[#This Row],[Dodavatel]])&gt;0,COUNTIF(Tabuľka1[Máme],Tabuľka1[[#This Row],[Dodavatel]])=0),"Objednat","")</f>
        <v/>
      </c>
      <c r="G289" t="str">
        <f t="array" ref="G289">IFERROR(INDEX(Tabuľka1[Dodavatel],SMALL(IF(Tabuľka1[Objednat]="Objednat",ROW(Tabuľka1[Objednat])-ROW(Tabuľka1[#Headers])),ROW(A288))),"")</f>
        <v/>
      </c>
      <c r="H289" s="13" t="str">
        <f t="array" ref="H289">IFERROR(INDEX(Tabuľka1[Dodavatel],SMALL(IF((COUNTIF(Tabuľka1[Požadované],Tabuľka1[Dodavatel])&gt;0)*(COUNTIF(Tabuľka1[Máme],Tabuľka1[Dodavatel])=0),ROW(Tabuľka1[Dodavatel])-ROW(Tabuľka1[#Headers])),ROW(A288))),"")</f>
        <v/>
      </c>
    </row>
    <row r="290" spans="2:8" x14ac:dyDescent="0.25">
      <c r="B290" t="str">
        <f>IF(COUNTIF(Tabuľka1[Máme],Tabuľka1[[#This Row],[Požadované]])&gt;0,"máme","")</f>
        <v/>
      </c>
      <c r="D290" s="4" t="s">
        <v>451</v>
      </c>
      <c r="E290" t="str">
        <f>IF(COUNTIF(Tabuľka1[Požadované],Tabuľka1[[#This Row],[Dodavatel]])&gt;0,"K objednání","")</f>
        <v/>
      </c>
      <c r="F290" t="str">
        <f>IF(AND(COUNTIF(Tabuľka1[Požadované],Tabuľka1[[#This Row],[Dodavatel]])&gt;0,COUNTIF(Tabuľka1[Máme],Tabuľka1[[#This Row],[Dodavatel]])=0),"Objednat","")</f>
        <v/>
      </c>
      <c r="G290" t="str">
        <f t="array" ref="G290">IFERROR(INDEX(Tabuľka1[Dodavatel],SMALL(IF(Tabuľka1[Objednat]="Objednat",ROW(Tabuľka1[Objednat])-ROW(Tabuľka1[#Headers])),ROW(A289))),"")</f>
        <v/>
      </c>
      <c r="H290" s="13" t="str">
        <f t="array" ref="H290">IFERROR(INDEX(Tabuľka1[Dodavatel],SMALL(IF((COUNTIF(Tabuľka1[Požadované],Tabuľka1[Dodavatel])&gt;0)*(COUNTIF(Tabuľka1[Máme],Tabuľka1[Dodavatel])=0),ROW(Tabuľka1[Dodavatel])-ROW(Tabuľka1[#Headers])),ROW(A289))),"")</f>
        <v/>
      </c>
    </row>
    <row r="291" spans="2:8" x14ac:dyDescent="0.25">
      <c r="B291" t="str">
        <f>IF(COUNTIF(Tabuľka1[Máme],Tabuľka1[[#This Row],[Požadované]])&gt;0,"máme","")</f>
        <v/>
      </c>
      <c r="D291" s="4" t="s">
        <v>248</v>
      </c>
      <c r="E291" t="str">
        <f>IF(COUNTIF(Tabuľka1[Požadované],Tabuľka1[[#This Row],[Dodavatel]])&gt;0,"K objednání","")</f>
        <v>K objednání</v>
      </c>
      <c r="F291" t="str">
        <f>IF(AND(COUNTIF(Tabuľka1[Požadované],Tabuľka1[[#This Row],[Dodavatel]])&gt;0,COUNTIF(Tabuľka1[Máme],Tabuľka1[[#This Row],[Dodavatel]])=0),"Objednat","")</f>
        <v/>
      </c>
      <c r="G291" t="str">
        <f t="array" ref="G291">IFERROR(INDEX(Tabuľka1[Dodavatel],SMALL(IF(Tabuľka1[Objednat]="Objednat",ROW(Tabuľka1[Objednat])-ROW(Tabuľka1[#Headers])),ROW(A290))),"")</f>
        <v/>
      </c>
      <c r="H291" s="13" t="str">
        <f t="array" ref="H291">IFERROR(INDEX(Tabuľka1[Dodavatel],SMALL(IF((COUNTIF(Tabuľka1[Požadované],Tabuľka1[Dodavatel])&gt;0)*(COUNTIF(Tabuľka1[Máme],Tabuľka1[Dodavatel])=0),ROW(Tabuľka1[Dodavatel])-ROW(Tabuľka1[#Headers])),ROW(A290))),"")</f>
        <v/>
      </c>
    </row>
    <row r="292" spans="2:8" x14ac:dyDescent="0.25">
      <c r="B292" t="str">
        <f>IF(COUNTIF(Tabuľka1[Máme],Tabuľka1[[#This Row],[Požadované]])&gt;0,"máme","")</f>
        <v/>
      </c>
      <c r="D292" s="4" t="s">
        <v>452</v>
      </c>
      <c r="E292" t="str">
        <f>IF(COUNTIF(Tabuľka1[Požadované],Tabuľka1[[#This Row],[Dodavatel]])&gt;0,"K objednání","")</f>
        <v/>
      </c>
      <c r="F292" t="str">
        <f>IF(AND(COUNTIF(Tabuľka1[Požadované],Tabuľka1[[#This Row],[Dodavatel]])&gt;0,COUNTIF(Tabuľka1[Máme],Tabuľka1[[#This Row],[Dodavatel]])=0),"Objednat","")</f>
        <v/>
      </c>
      <c r="G292" t="str">
        <f t="array" ref="G292">IFERROR(INDEX(Tabuľka1[Dodavatel],SMALL(IF(Tabuľka1[Objednat]="Objednat",ROW(Tabuľka1[Objednat])-ROW(Tabuľka1[#Headers])),ROW(A291))),"")</f>
        <v/>
      </c>
      <c r="H292" s="13" t="str">
        <f t="array" ref="H292">IFERROR(INDEX(Tabuľka1[Dodavatel],SMALL(IF((COUNTIF(Tabuľka1[Požadované],Tabuľka1[Dodavatel])&gt;0)*(COUNTIF(Tabuľka1[Máme],Tabuľka1[Dodavatel])=0),ROW(Tabuľka1[Dodavatel])-ROW(Tabuľka1[#Headers])),ROW(A291))),"")</f>
        <v/>
      </c>
    </row>
    <row r="293" spans="2:8" x14ac:dyDescent="0.25">
      <c r="B293" t="str">
        <f>IF(COUNTIF(Tabuľka1[Máme],Tabuľka1[[#This Row],[Požadované]])&gt;0,"máme","")</f>
        <v/>
      </c>
      <c r="D293" s="4" t="s">
        <v>453</v>
      </c>
      <c r="E293" t="str">
        <f>IF(COUNTIF(Tabuľka1[Požadované],Tabuľka1[[#This Row],[Dodavatel]])&gt;0,"K objednání","")</f>
        <v/>
      </c>
      <c r="F293" t="str">
        <f>IF(AND(COUNTIF(Tabuľka1[Požadované],Tabuľka1[[#This Row],[Dodavatel]])&gt;0,COUNTIF(Tabuľka1[Máme],Tabuľka1[[#This Row],[Dodavatel]])=0),"Objednat","")</f>
        <v/>
      </c>
      <c r="G293" t="str">
        <f t="array" ref="G293">IFERROR(INDEX(Tabuľka1[Dodavatel],SMALL(IF(Tabuľka1[Objednat]="Objednat",ROW(Tabuľka1[Objednat])-ROW(Tabuľka1[#Headers])),ROW(A292))),"")</f>
        <v/>
      </c>
      <c r="H293" s="13" t="str">
        <f t="array" ref="H293">IFERROR(INDEX(Tabuľka1[Dodavatel],SMALL(IF((COUNTIF(Tabuľka1[Požadované],Tabuľka1[Dodavatel])&gt;0)*(COUNTIF(Tabuľka1[Máme],Tabuľka1[Dodavatel])=0),ROW(Tabuľka1[Dodavatel])-ROW(Tabuľka1[#Headers])),ROW(A292))),"")</f>
        <v/>
      </c>
    </row>
    <row r="294" spans="2:8" x14ac:dyDescent="0.25">
      <c r="B294" t="str">
        <f>IF(COUNTIF(Tabuľka1[Máme],Tabuľka1[[#This Row],[Požadované]])&gt;0,"máme","")</f>
        <v/>
      </c>
      <c r="D294" s="4" t="s">
        <v>454</v>
      </c>
      <c r="E294" t="str">
        <f>IF(COUNTIF(Tabuľka1[Požadované],Tabuľka1[[#This Row],[Dodavatel]])&gt;0,"K objednání","")</f>
        <v/>
      </c>
      <c r="F294" t="str">
        <f>IF(AND(COUNTIF(Tabuľka1[Požadované],Tabuľka1[[#This Row],[Dodavatel]])&gt;0,COUNTIF(Tabuľka1[Máme],Tabuľka1[[#This Row],[Dodavatel]])=0),"Objednat","")</f>
        <v/>
      </c>
      <c r="G294" t="str">
        <f t="array" ref="G294">IFERROR(INDEX(Tabuľka1[Dodavatel],SMALL(IF(Tabuľka1[Objednat]="Objednat",ROW(Tabuľka1[Objednat])-ROW(Tabuľka1[#Headers])),ROW(A293))),"")</f>
        <v/>
      </c>
      <c r="H294" s="13" t="str">
        <f t="array" ref="H294">IFERROR(INDEX(Tabuľka1[Dodavatel],SMALL(IF((COUNTIF(Tabuľka1[Požadované],Tabuľka1[Dodavatel])&gt;0)*(COUNTIF(Tabuľka1[Máme],Tabuľka1[Dodavatel])=0),ROW(Tabuľka1[Dodavatel])-ROW(Tabuľka1[#Headers])),ROW(A293))),"")</f>
        <v/>
      </c>
    </row>
    <row r="295" spans="2:8" x14ac:dyDescent="0.25">
      <c r="B295" t="str">
        <f>IF(COUNTIF(Tabuľka1[Máme],Tabuľka1[[#This Row],[Požadované]])&gt;0,"máme","")</f>
        <v/>
      </c>
      <c r="D295" s="4" t="s">
        <v>235</v>
      </c>
      <c r="E295" t="str">
        <f>IF(COUNTIF(Tabuľka1[Požadované],Tabuľka1[[#This Row],[Dodavatel]])&gt;0,"K objednání","")</f>
        <v/>
      </c>
      <c r="F295" t="str">
        <f>IF(AND(COUNTIF(Tabuľka1[Požadované],Tabuľka1[[#This Row],[Dodavatel]])&gt;0,COUNTIF(Tabuľka1[Máme],Tabuľka1[[#This Row],[Dodavatel]])=0),"Objednat","")</f>
        <v/>
      </c>
      <c r="G295" t="str">
        <f t="array" ref="G295">IFERROR(INDEX(Tabuľka1[Dodavatel],SMALL(IF(Tabuľka1[Objednat]="Objednat",ROW(Tabuľka1[Objednat])-ROW(Tabuľka1[#Headers])),ROW(A294))),"")</f>
        <v/>
      </c>
      <c r="H295" s="13" t="str">
        <f t="array" ref="H295">IFERROR(INDEX(Tabuľka1[Dodavatel],SMALL(IF((COUNTIF(Tabuľka1[Požadované],Tabuľka1[Dodavatel])&gt;0)*(COUNTIF(Tabuľka1[Máme],Tabuľka1[Dodavatel])=0),ROW(Tabuľka1[Dodavatel])-ROW(Tabuľka1[#Headers])),ROW(A294))),"")</f>
        <v/>
      </c>
    </row>
    <row r="296" spans="2:8" x14ac:dyDescent="0.25">
      <c r="B296" t="str">
        <f>IF(COUNTIF(Tabuľka1[Máme],Tabuľka1[[#This Row],[Požadované]])&gt;0,"máme","")</f>
        <v/>
      </c>
      <c r="D296" s="4" t="s">
        <v>455</v>
      </c>
      <c r="E296" t="str">
        <f>IF(COUNTIF(Tabuľka1[Požadované],Tabuľka1[[#This Row],[Dodavatel]])&gt;0,"K objednání","")</f>
        <v/>
      </c>
      <c r="F296" t="str">
        <f>IF(AND(COUNTIF(Tabuľka1[Požadované],Tabuľka1[[#This Row],[Dodavatel]])&gt;0,COUNTIF(Tabuľka1[Máme],Tabuľka1[[#This Row],[Dodavatel]])=0),"Objednat","")</f>
        <v/>
      </c>
      <c r="G296" t="str">
        <f t="array" ref="G296">IFERROR(INDEX(Tabuľka1[Dodavatel],SMALL(IF(Tabuľka1[Objednat]="Objednat",ROW(Tabuľka1[Objednat])-ROW(Tabuľka1[#Headers])),ROW(A295))),"")</f>
        <v/>
      </c>
      <c r="H296" s="13" t="str">
        <f t="array" ref="H296">IFERROR(INDEX(Tabuľka1[Dodavatel],SMALL(IF((COUNTIF(Tabuľka1[Požadované],Tabuľka1[Dodavatel])&gt;0)*(COUNTIF(Tabuľka1[Máme],Tabuľka1[Dodavatel])=0),ROW(Tabuľka1[Dodavatel])-ROW(Tabuľka1[#Headers])),ROW(A295))),"")</f>
        <v/>
      </c>
    </row>
    <row r="297" spans="2:8" x14ac:dyDescent="0.25">
      <c r="B297" t="str">
        <f>IF(COUNTIF(Tabuľka1[Máme],Tabuľka1[[#This Row],[Požadované]])&gt;0,"máme","")</f>
        <v/>
      </c>
      <c r="D297" s="4" t="s">
        <v>456</v>
      </c>
      <c r="E297" t="str">
        <f>IF(COUNTIF(Tabuľka1[Požadované],Tabuľka1[[#This Row],[Dodavatel]])&gt;0,"K objednání","")</f>
        <v/>
      </c>
      <c r="F297" t="str">
        <f>IF(AND(COUNTIF(Tabuľka1[Požadované],Tabuľka1[[#This Row],[Dodavatel]])&gt;0,COUNTIF(Tabuľka1[Máme],Tabuľka1[[#This Row],[Dodavatel]])=0),"Objednat","")</f>
        <v/>
      </c>
      <c r="G297" t="str">
        <f t="array" ref="G297">IFERROR(INDEX(Tabuľka1[Dodavatel],SMALL(IF(Tabuľka1[Objednat]="Objednat",ROW(Tabuľka1[Objednat])-ROW(Tabuľka1[#Headers])),ROW(A296))),"")</f>
        <v/>
      </c>
      <c r="H297" s="13" t="str">
        <f t="array" ref="H297">IFERROR(INDEX(Tabuľka1[Dodavatel],SMALL(IF((COUNTIF(Tabuľka1[Požadované],Tabuľka1[Dodavatel])&gt;0)*(COUNTIF(Tabuľka1[Máme],Tabuľka1[Dodavatel])=0),ROW(Tabuľka1[Dodavatel])-ROW(Tabuľka1[#Headers])),ROW(A296))),"")</f>
        <v/>
      </c>
    </row>
    <row r="298" spans="2:8" x14ac:dyDescent="0.25">
      <c r="B298" t="str">
        <f>IF(COUNTIF(Tabuľka1[Máme],Tabuľka1[[#This Row],[Požadované]])&gt;0,"máme","")</f>
        <v/>
      </c>
      <c r="D298" s="4" t="s">
        <v>170</v>
      </c>
      <c r="E298" t="str">
        <f>IF(COUNTIF(Tabuľka1[Požadované],Tabuľka1[[#This Row],[Dodavatel]])&gt;0,"K objednání","")</f>
        <v/>
      </c>
      <c r="F298" t="str">
        <f>IF(AND(COUNTIF(Tabuľka1[Požadované],Tabuľka1[[#This Row],[Dodavatel]])&gt;0,COUNTIF(Tabuľka1[Máme],Tabuľka1[[#This Row],[Dodavatel]])=0),"Objednat","")</f>
        <v/>
      </c>
      <c r="G298" t="str">
        <f t="array" ref="G298">IFERROR(INDEX(Tabuľka1[Dodavatel],SMALL(IF(Tabuľka1[Objednat]="Objednat",ROW(Tabuľka1[Objednat])-ROW(Tabuľka1[#Headers])),ROW(A297))),"")</f>
        <v/>
      </c>
      <c r="H298" s="13" t="str">
        <f t="array" ref="H298">IFERROR(INDEX(Tabuľka1[Dodavatel],SMALL(IF((COUNTIF(Tabuľka1[Požadované],Tabuľka1[Dodavatel])&gt;0)*(COUNTIF(Tabuľka1[Máme],Tabuľka1[Dodavatel])=0),ROW(Tabuľka1[Dodavatel])-ROW(Tabuľka1[#Headers])),ROW(A297))),"")</f>
        <v/>
      </c>
    </row>
    <row r="299" spans="2:8" x14ac:dyDescent="0.25">
      <c r="B299" t="str">
        <f>IF(COUNTIF(Tabuľka1[Máme],Tabuľka1[[#This Row],[Požadované]])&gt;0,"máme","")</f>
        <v/>
      </c>
      <c r="D299" s="4" t="s">
        <v>457</v>
      </c>
      <c r="E299" t="str">
        <f>IF(COUNTIF(Tabuľka1[Požadované],Tabuľka1[[#This Row],[Dodavatel]])&gt;0,"K objednání","")</f>
        <v/>
      </c>
      <c r="F299" t="str">
        <f>IF(AND(COUNTIF(Tabuľka1[Požadované],Tabuľka1[[#This Row],[Dodavatel]])&gt;0,COUNTIF(Tabuľka1[Máme],Tabuľka1[[#This Row],[Dodavatel]])=0),"Objednat","")</f>
        <v/>
      </c>
      <c r="G299" t="str">
        <f t="array" ref="G299">IFERROR(INDEX(Tabuľka1[Dodavatel],SMALL(IF(Tabuľka1[Objednat]="Objednat",ROW(Tabuľka1[Objednat])-ROW(Tabuľka1[#Headers])),ROW(A298))),"")</f>
        <v/>
      </c>
      <c r="H299" s="13" t="str">
        <f t="array" ref="H299">IFERROR(INDEX(Tabuľka1[Dodavatel],SMALL(IF((COUNTIF(Tabuľka1[Požadované],Tabuľka1[Dodavatel])&gt;0)*(COUNTIF(Tabuľka1[Máme],Tabuľka1[Dodavatel])=0),ROW(Tabuľka1[Dodavatel])-ROW(Tabuľka1[#Headers])),ROW(A298))),"")</f>
        <v/>
      </c>
    </row>
    <row r="300" spans="2:8" x14ac:dyDescent="0.25">
      <c r="B300" t="str">
        <f>IF(COUNTIF(Tabuľka1[Máme],Tabuľka1[[#This Row],[Požadované]])&gt;0,"máme","")</f>
        <v/>
      </c>
      <c r="D300" s="4" t="s">
        <v>158</v>
      </c>
      <c r="E300" t="str">
        <f>IF(COUNTIF(Tabuľka1[Požadované],Tabuľka1[[#This Row],[Dodavatel]])&gt;0,"K objednání","")</f>
        <v/>
      </c>
      <c r="F300" t="str">
        <f>IF(AND(COUNTIF(Tabuľka1[Požadované],Tabuľka1[[#This Row],[Dodavatel]])&gt;0,COUNTIF(Tabuľka1[Máme],Tabuľka1[[#This Row],[Dodavatel]])=0),"Objednat","")</f>
        <v/>
      </c>
      <c r="G300" t="str">
        <f t="array" ref="G300">IFERROR(INDEX(Tabuľka1[Dodavatel],SMALL(IF(Tabuľka1[Objednat]="Objednat",ROW(Tabuľka1[Objednat])-ROW(Tabuľka1[#Headers])),ROW(A299))),"")</f>
        <v/>
      </c>
      <c r="H300" s="13" t="str">
        <f t="array" ref="H300">IFERROR(INDEX(Tabuľka1[Dodavatel],SMALL(IF((COUNTIF(Tabuľka1[Požadované],Tabuľka1[Dodavatel])&gt;0)*(COUNTIF(Tabuľka1[Máme],Tabuľka1[Dodavatel])=0),ROW(Tabuľka1[Dodavatel])-ROW(Tabuľka1[#Headers])),ROW(A299))),"")</f>
        <v/>
      </c>
    </row>
    <row r="301" spans="2:8" x14ac:dyDescent="0.25">
      <c r="B301" t="str">
        <f>IF(COUNTIF(Tabuľka1[Máme],Tabuľka1[[#This Row],[Požadované]])&gt;0,"máme","")</f>
        <v/>
      </c>
      <c r="D301" s="4" t="s">
        <v>163</v>
      </c>
      <c r="E301" t="str">
        <f>IF(COUNTIF(Tabuľka1[Požadované],Tabuľka1[[#This Row],[Dodavatel]])&gt;0,"K objednání","")</f>
        <v>K objednání</v>
      </c>
      <c r="F301" t="str">
        <f>IF(AND(COUNTIF(Tabuľka1[Požadované],Tabuľka1[[#This Row],[Dodavatel]])&gt;0,COUNTIF(Tabuľka1[Máme],Tabuľka1[[#This Row],[Dodavatel]])=0),"Objednat","")</f>
        <v/>
      </c>
      <c r="G301" t="str">
        <f t="array" ref="G301">IFERROR(INDEX(Tabuľka1[Dodavatel],SMALL(IF(Tabuľka1[Objednat]="Objednat",ROW(Tabuľka1[Objednat])-ROW(Tabuľka1[#Headers])),ROW(A300))),"")</f>
        <v/>
      </c>
      <c r="H301" s="13" t="str">
        <f t="array" ref="H301">IFERROR(INDEX(Tabuľka1[Dodavatel],SMALL(IF((COUNTIF(Tabuľka1[Požadované],Tabuľka1[Dodavatel])&gt;0)*(COUNTIF(Tabuľka1[Máme],Tabuľka1[Dodavatel])=0),ROW(Tabuľka1[Dodavatel])-ROW(Tabuľka1[#Headers])),ROW(A300))),"")</f>
        <v/>
      </c>
    </row>
    <row r="302" spans="2:8" x14ac:dyDescent="0.25">
      <c r="B302" t="str">
        <f>IF(COUNTIF(Tabuľka1[Máme],Tabuľka1[[#This Row],[Požadované]])&gt;0,"máme","")</f>
        <v/>
      </c>
      <c r="D302" s="4" t="s">
        <v>458</v>
      </c>
      <c r="E302" t="str">
        <f>IF(COUNTIF(Tabuľka1[Požadované],Tabuľka1[[#This Row],[Dodavatel]])&gt;0,"K objednání","")</f>
        <v/>
      </c>
      <c r="F302" t="str">
        <f>IF(AND(COUNTIF(Tabuľka1[Požadované],Tabuľka1[[#This Row],[Dodavatel]])&gt;0,COUNTIF(Tabuľka1[Máme],Tabuľka1[[#This Row],[Dodavatel]])=0),"Objednat","")</f>
        <v/>
      </c>
      <c r="G302" t="str">
        <f t="array" ref="G302">IFERROR(INDEX(Tabuľka1[Dodavatel],SMALL(IF(Tabuľka1[Objednat]="Objednat",ROW(Tabuľka1[Objednat])-ROW(Tabuľka1[#Headers])),ROW(A301))),"")</f>
        <v/>
      </c>
      <c r="H302" s="13" t="str">
        <f t="array" ref="H302">IFERROR(INDEX(Tabuľka1[Dodavatel],SMALL(IF((COUNTIF(Tabuľka1[Požadované],Tabuľka1[Dodavatel])&gt;0)*(COUNTIF(Tabuľka1[Máme],Tabuľka1[Dodavatel])=0),ROW(Tabuľka1[Dodavatel])-ROW(Tabuľka1[#Headers])),ROW(A301))),"")</f>
        <v/>
      </c>
    </row>
    <row r="303" spans="2:8" x14ac:dyDescent="0.25">
      <c r="B303" t="str">
        <f>IF(COUNTIF(Tabuľka1[Máme],Tabuľka1[[#This Row],[Požadované]])&gt;0,"máme","")</f>
        <v/>
      </c>
      <c r="D303" s="4" t="s">
        <v>459</v>
      </c>
      <c r="E303" t="str">
        <f>IF(COUNTIF(Tabuľka1[Požadované],Tabuľka1[[#This Row],[Dodavatel]])&gt;0,"K objednání","")</f>
        <v/>
      </c>
      <c r="F303" t="str">
        <f>IF(AND(COUNTIF(Tabuľka1[Požadované],Tabuľka1[[#This Row],[Dodavatel]])&gt;0,COUNTIF(Tabuľka1[Máme],Tabuľka1[[#This Row],[Dodavatel]])=0),"Objednat","")</f>
        <v/>
      </c>
      <c r="G303" t="str">
        <f t="array" ref="G303">IFERROR(INDEX(Tabuľka1[Dodavatel],SMALL(IF(Tabuľka1[Objednat]="Objednat",ROW(Tabuľka1[Objednat])-ROW(Tabuľka1[#Headers])),ROW(A302))),"")</f>
        <v/>
      </c>
      <c r="H303" s="13" t="str">
        <f t="array" ref="H303">IFERROR(INDEX(Tabuľka1[Dodavatel],SMALL(IF((COUNTIF(Tabuľka1[Požadované],Tabuľka1[Dodavatel])&gt;0)*(COUNTIF(Tabuľka1[Máme],Tabuľka1[Dodavatel])=0),ROW(Tabuľka1[Dodavatel])-ROW(Tabuľka1[#Headers])),ROW(A302))),"")</f>
        <v/>
      </c>
    </row>
    <row r="304" spans="2:8" x14ac:dyDescent="0.25">
      <c r="B304" t="str">
        <f>IF(COUNTIF(Tabuľka1[Máme],Tabuľka1[[#This Row],[Požadované]])&gt;0,"máme","")</f>
        <v/>
      </c>
      <c r="D304" s="4" t="s">
        <v>460</v>
      </c>
      <c r="E304" t="str">
        <f>IF(COUNTIF(Tabuľka1[Požadované],Tabuľka1[[#This Row],[Dodavatel]])&gt;0,"K objednání","")</f>
        <v/>
      </c>
      <c r="F304" t="str">
        <f>IF(AND(COUNTIF(Tabuľka1[Požadované],Tabuľka1[[#This Row],[Dodavatel]])&gt;0,COUNTIF(Tabuľka1[Máme],Tabuľka1[[#This Row],[Dodavatel]])=0),"Objednat","")</f>
        <v/>
      </c>
      <c r="G304" t="str">
        <f t="array" ref="G304">IFERROR(INDEX(Tabuľka1[Dodavatel],SMALL(IF(Tabuľka1[Objednat]="Objednat",ROW(Tabuľka1[Objednat])-ROW(Tabuľka1[#Headers])),ROW(A303))),"")</f>
        <v/>
      </c>
      <c r="H304" s="13" t="str">
        <f t="array" ref="H304">IFERROR(INDEX(Tabuľka1[Dodavatel],SMALL(IF((COUNTIF(Tabuľka1[Požadované],Tabuľka1[Dodavatel])&gt;0)*(COUNTIF(Tabuľka1[Máme],Tabuľka1[Dodavatel])=0),ROW(Tabuľka1[Dodavatel])-ROW(Tabuľka1[#Headers])),ROW(A303))),"")</f>
        <v/>
      </c>
    </row>
    <row r="305" spans="2:8" x14ac:dyDescent="0.25">
      <c r="B305" t="str">
        <f>IF(COUNTIF(Tabuľka1[Máme],Tabuľka1[[#This Row],[Požadované]])&gt;0,"máme","")</f>
        <v/>
      </c>
      <c r="D305" s="4" t="s">
        <v>461</v>
      </c>
      <c r="E305" t="str">
        <f>IF(COUNTIF(Tabuľka1[Požadované],Tabuľka1[[#This Row],[Dodavatel]])&gt;0,"K objednání","")</f>
        <v/>
      </c>
      <c r="F305" t="str">
        <f>IF(AND(COUNTIF(Tabuľka1[Požadované],Tabuľka1[[#This Row],[Dodavatel]])&gt;0,COUNTIF(Tabuľka1[Máme],Tabuľka1[[#This Row],[Dodavatel]])=0),"Objednat","")</f>
        <v/>
      </c>
      <c r="G305" t="str">
        <f t="array" ref="G305">IFERROR(INDEX(Tabuľka1[Dodavatel],SMALL(IF(Tabuľka1[Objednat]="Objednat",ROW(Tabuľka1[Objednat])-ROW(Tabuľka1[#Headers])),ROW(A304))),"")</f>
        <v/>
      </c>
      <c r="H305" s="13" t="str">
        <f t="array" ref="H305">IFERROR(INDEX(Tabuľka1[Dodavatel],SMALL(IF((COUNTIF(Tabuľka1[Požadované],Tabuľka1[Dodavatel])&gt;0)*(COUNTIF(Tabuľka1[Máme],Tabuľka1[Dodavatel])=0),ROW(Tabuľka1[Dodavatel])-ROW(Tabuľka1[#Headers])),ROW(A304))),"")</f>
        <v/>
      </c>
    </row>
    <row r="306" spans="2:8" x14ac:dyDescent="0.25">
      <c r="B306" t="str">
        <f>IF(COUNTIF(Tabuľka1[Máme],Tabuľka1[[#This Row],[Požadované]])&gt;0,"máme","")</f>
        <v/>
      </c>
      <c r="D306" s="4" t="s">
        <v>182</v>
      </c>
      <c r="E306" t="str">
        <f>IF(COUNTIF(Tabuľka1[Požadované],Tabuľka1[[#This Row],[Dodavatel]])&gt;0,"K objednání","")</f>
        <v>K objednání</v>
      </c>
      <c r="F306" t="str">
        <f>IF(AND(COUNTIF(Tabuľka1[Požadované],Tabuľka1[[#This Row],[Dodavatel]])&gt;0,COUNTIF(Tabuľka1[Máme],Tabuľka1[[#This Row],[Dodavatel]])=0),"Objednat","")</f>
        <v/>
      </c>
      <c r="G306" t="str">
        <f t="array" ref="G306">IFERROR(INDEX(Tabuľka1[Dodavatel],SMALL(IF(Tabuľka1[Objednat]="Objednat",ROW(Tabuľka1[Objednat])-ROW(Tabuľka1[#Headers])),ROW(A305))),"")</f>
        <v/>
      </c>
      <c r="H306" s="13" t="str">
        <f t="array" ref="H306">IFERROR(INDEX(Tabuľka1[Dodavatel],SMALL(IF((COUNTIF(Tabuľka1[Požadované],Tabuľka1[Dodavatel])&gt;0)*(COUNTIF(Tabuľka1[Máme],Tabuľka1[Dodavatel])=0),ROW(Tabuľka1[Dodavatel])-ROW(Tabuľka1[#Headers])),ROW(A305))),"")</f>
        <v/>
      </c>
    </row>
    <row r="307" spans="2:8" x14ac:dyDescent="0.25">
      <c r="B307" t="str">
        <f>IF(COUNTIF(Tabuľka1[Máme],Tabuľka1[[#This Row],[Požadované]])&gt;0,"máme","")</f>
        <v/>
      </c>
      <c r="D307" s="4" t="s">
        <v>462</v>
      </c>
      <c r="E307" t="str">
        <f>IF(COUNTIF(Tabuľka1[Požadované],Tabuľka1[[#This Row],[Dodavatel]])&gt;0,"K objednání","")</f>
        <v/>
      </c>
      <c r="F307" t="str">
        <f>IF(AND(COUNTIF(Tabuľka1[Požadované],Tabuľka1[[#This Row],[Dodavatel]])&gt;0,COUNTIF(Tabuľka1[Máme],Tabuľka1[[#This Row],[Dodavatel]])=0),"Objednat","")</f>
        <v/>
      </c>
      <c r="G307" t="str">
        <f t="array" ref="G307">IFERROR(INDEX(Tabuľka1[Dodavatel],SMALL(IF(Tabuľka1[Objednat]="Objednat",ROW(Tabuľka1[Objednat])-ROW(Tabuľka1[#Headers])),ROW(A306))),"")</f>
        <v/>
      </c>
      <c r="H307" s="13" t="str">
        <f t="array" ref="H307">IFERROR(INDEX(Tabuľka1[Dodavatel],SMALL(IF((COUNTIF(Tabuľka1[Požadované],Tabuľka1[Dodavatel])&gt;0)*(COUNTIF(Tabuľka1[Máme],Tabuľka1[Dodavatel])=0),ROW(Tabuľka1[Dodavatel])-ROW(Tabuľka1[#Headers])),ROW(A306))),"")</f>
        <v/>
      </c>
    </row>
    <row r="308" spans="2:8" x14ac:dyDescent="0.25">
      <c r="B308" t="str">
        <f>IF(COUNTIF(Tabuľka1[Máme],Tabuľka1[[#This Row],[Požadované]])&gt;0,"máme","")</f>
        <v/>
      </c>
      <c r="D308" s="4" t="s">
        <v>244</v>
      </c>
      <c r="E308" t="str">
        <f>IF(COUNTIF(Tabuľka1[Požadované],Tabuľka1[[#This Row],[Dodavatel]])&gt;0,"K objednání","")</f>
        <v>K objednání</v>
      </c>
      <c r="F308" t="str">
        <f>IF(AND(COUNTIF(Tabuľka1[Požadované],Tabuľka1[[#This Row],[Dodavatel]])&gt;0,COUNTIF(Tabuľka1[Máme],Tabuľka1[[#This Row],[Dodavatel]])=0),"Objednat","")</f>
        <v/>
      </c>
      <c r="G308" t="str">
        <f t="array" ref="G308">IFERROR(INDEX(Tabuľka1[Dodavatel],SMALL(IF(Tabuľka1[Objednat]="Objednat",ROW(Tabuľka1[Objednat])-ROW(Tabuľka1[#Headers])),ROW(A307))),"")</f>
        <v/>
      </c>
      <c r="H308" s="13" t="str">
        <f t="array" ref="H308">IFERROR(INDEX(Tabuľka1[Dodavatel],SMALL(IF((COUNTIF(Tabuľka1[Požadované],Tabuľka1[Dodavatel])&gt;0)*(COUNTIF(Tabuľka1[Máme],Tabuľka1[Dodavatel])=0),ROW(Tabuľka1[Dodavatel])-ROW(Tabuľka1[#Headers])),ROW(A307))),"")</f>
        <v/>
      </c>
    </row>
    <row r="309" spans="2:8" x14ac:dyDescent="0.25">
      <c r="B309" t="str">
        <f>IF(COUNTIF(Tabuľka1[Máme],Tabuľka1[[#This Row],[Požadované]])&gt;0,"máme","")</f>
        <v/>
      </c>
      <c r="D309" s="4" t="s">
        <v>463</v>
      </c>
      <c r="E309" t="str">
        <f>IF(COUNTIF(Tabuľka1[Požadované],Tabuľka1[[#This Row],[Dodavatel]])&gt;0,"K objednání","")</f>
        <v/>
      </c>
      <c r="F309" t="str">
        <f>IF(AND(COUNTIF(Tabuľka1[Požadované],Tabuľka1[[#This Row],[Dodavatel]])&gt;0,COUNTIF(Tabuľka1[Máme],Tabuľka1[[#This Row],[Dodavatel]])=0),"Objednat","")</f>
        <v/>
      </c>
      <c r="G309" t="str">
        <f t="array" ref="G309">IFERROR(INDEX(Tabuľka1[Dodavatel],SMALL(IF(Tabuľka1[Objednat]="Objednat",ROW(Tabuľka1[Objednat])-ROW(Tabuľka1[#Headers])),ROW(A308))),"")</f>
        <v/>
      </c>
      <c r="H309" s="13" t="str">
        <f t="array" ref="H309">IFERROR(INDEX(Tabuľka1[Dodavatel],SMALL(IF((COUNTIF(Tabuľka1[Požadované],Tabuľka1[Dodavatel])&gt;0)*(COUNTIF(Tabuľka1[Máme],Tabuľka1[Dodavatel])=0),ROW(Tabuľka1[Dodavatel])-ROW(Tabuľka1[#Headers])),ROW(A308))),"")</f>
        <v/>
      </c>
    </row>
    <row r="310" spans="2:8" x14ac:dyDescent="0.25">
      <c r="B310" t="str">
        <f>IF(COUNTIF(Tabuľka1[Máme],Tabuľka1[[#This Row],[Požadované]])&gt;0,"máme","")</f>
        <v/>
      </c>
      <c r="D310" s="4" t="s">
        <v>229</v>
      </c>
      <c r="E310" t="str">
        <f>IF(COUNTIF(Tabuľka1[Požadované],Tabuľka1[[#This Row],[Dodavatel]])&gt;0,"K objednání","")</f>
        <v>K objednání</v>
      </c>
      <c r="F310" t="str">
        <f>IF(AND(COUNTIF(Tabuľka1[Požadované],Tabuľka1[[#This Row],[Dodavatel]])&gt;0,COUNTIF(Tabuľka1[Máme],Tabuľka1[[#This Row],[Dodavatel]])=0),"Objednat","")</f>
        <v/>
      </c>
      <c r="G310" t="str">
        <f t="array" ref="G310">IFERROR(INDEX(Tabuľka1[Dodavatel],SMALL(IF(Tabuľka1[Objednat]="Objednat",ROW(Tabuľka1[Objednat])-ROW(Tabuľka1[#Headers])),ROW(A309))),"")</f>
        <v/>
      </c>
      <c r="H310" s="13" t="str">
        <f t="array" ref="H310">IFERROR(INDEX(Tabuľka1[Dodavatel],SMALL(IF((COUNTIF(Tabuľka1[Požadované],Tabuľka1[Dodavatel])&gt;0)*(COUNTIF(Tabuľka1[Máme],Tabuľka1[Dodavatel])=0),ROW(Tabuľka1[Dodavatel])-ROW(Tabuľka1[#Headers])),ROW(A309))),"")</f>
        <v/>
      </c>
    </row>
    <row r="311" spans="2:8" x14ac:dyDescent="0.25">
      <c r="B311" t="str">
        <f>IF(COUNTIF(Tabuľka1[Máme],Tabuľka1[[#This Row],[Požadované]])&gt;0,"máme","")</f>
        <v/>
      </c>
      <c r="D311" s="4" t="s">
        <v>464</v>
      </c>
      <c r="E311" t="str">
        <f>IF(COUNTIF(Tabuľka1[Požadované],Tabuľka1[[#This Row],[Dodavatel]])&gt;0,"K objednání","")</f>
        <v/>
      </c>
      <c r="F311" t="str">
        <f>IF(AND(COUNTIF(Tabuľka1[Požadované],Tabuľka1[[#This Row],[Dodavatel]])&gt;0,COUNTIF(Tabuľka1[Máme],Tabuľka1[[#This Row],[Dodavatel]])=0),"Objednat","")</f>
        <v/>
      </c>
      <c r="G311" t="str">
        <f t="array" ref="G311">IFERROR(INDEX(Tabuľka1[Dodavatel],SMALL(IF(Tabuľka1[Objednat]="Objednat",ROW(Tabuľka1[Objednat])-ROW(Tabuľka1[#Headers])),ROW(A310))),"")</f>
        <v/>
      </c>
      <c r="H311" s="13" t="str">
        <f t="array" ref="H311">IFERROR(INDEX(Tabuľka1[Dodavatel],SMALL(IF((COUNTIF(Tabuľka1[Požadované],Tabuľka1[Dodavatel])&gt;0)*(COUNTIF(Tabuľka1[Máme],Tabuľka1[Dodavatel])=0),ROW(Tabuľka1[Dodavatel])-ROW(Tabuľka1[#Headers])),ROW(A310))),"")</f>
        <v/>
      </c>
    </row>
    <row r="312" spans="2:8" x14ac:dyDescent="0.25">
      <c r="B312" t="str">
        <f>IF(COUNTIF(Tabuľka1[Máme],Tabuľka1[[#This Row],[Požadované]])&gt;0,"máme","")</f>
        <v/>
      </c>
      <c r="D312" s="4" t="s">
        <v>465</v>
      </c>
      <c r="E312" t="str">
        <f>IF(COUNTIF(Tabuľka1[Požadované],Tabuľka1[[#This Row],[Dodavatel]])&gt;0,"K objednání","")</f>
        <v/>
      </c>
      <c r="F312" t="str">
        <f>IF(AND(COUNTIF(Tabuľka1[Požadované],Tabuľka1[[#This Row],[Dodavatel]])&gt;0,COUNTIF(Tabuľka1[Máme],Tabuľka1[[#This Row],[Dodavatel]])=0),"Objednat","")</f>
        <v/>
      </c>
      <c r="G312" t="str">
        <f t="array" ref="G312">IFERROR(INDEX(Tabuľka1[Dodavatel],SMALL(IF(Tabuľka1[Objednat]="Objednat",ROW(Tabuľka1[Objednat])-ROW(Tabuľka1[#Headers])),ROW(A311))),"")</f>
        <v/>
      </c>
      <c r="H312" s="13" t="str">
        <f t="array" ref="H312">IFERROR(INDEX(Tabuľka1[Dodavatel],SMALL(IF((COUNTIF(Tabuľka1[Požadované],Tabuľka1[Dodavatel])&gt;0)*(COUNTIF(Tabuľka1[Máme],Tabuľka1[Dodavatel])=0),ROW(Tabuľka1[Dodavatel])-ROW(Tabuľka1[#Headers])),ROW(A311))),"")</f>
        <v/>
      </c>
    </row>
    <row r="313" spans="2:8" x14ac:dyDescent="0.25">
      <c r="B313" t="str">
        <f>IF(COUNTIF(Tabuľka1[Máme],Tabuľka1[[#This Row],[Požadované]])&gt;0,"máme","")</f>
        <v/>
      </c>
      <c r="D313" s="4" t="s">
        <v>466</v>
      </c>
      <c r="E313" t="str">
        <f>IF(COUNTIF(Tabuľka1[Požadované],Tabuľka1[[#This Row],[Dodavatel]])&gt;0,"K objednání","")</f>
        <v/>
      </c>
      <c r="F313" t="str">
        <f>IF(AND(COUNTIF(Tabuľka1[Požadované],Tabuľka1[[#This Row],[Dodavatel]])&gt;0,COUNTIF(Tabuľka1[Máme],Tabuľka1[[#This Row],[Dodavatel]])=0),"Objednat","")</f>
        <v/>
      </c>
      <c r="G313" t="str">
        <f t="array" ref="G313">IFERROR(INDEX(Tabuľka1[Dodavatel],SMALL(IF(Tabuľka1[Objednat]="Objednat",ROW(Tabuľka1[Objednat])-ROW(Tabuľka1[#Headers])),ROW(A312))),"")</f>
        <v/>
      </c>
      <c r="H313" s="13" t="str">
        <f t="array" ref="H313">IFERROR(INDEX(Tabuľka1[Dodavatel],SMALL(IF((COUNTIF(Tabuľka1[Požadované],Tabuľka1[Dodavatel])&gt;0)*(COUNTIF(Tabuľka1[Máme],Tabuľka1[Dodavatel])=0),ROW(Tabuľka1[Dodavatel])-ROW(Tabuľka1[#Headers])),ROW(A312))),"")</f>
        <v/>
      </c>
    </row>
    <row r="314" spans="2:8" x14ac:dyDescent="0.25">
      <c r="B314" t="str">
        <f>IF(COUNTIF(Tabuľka1[Máme],Tabuľka1[[#This Row],[Požadované]])&gt;0,"máme","")</f>
        <v/>
      </c>
      <c r="D314" s="4" t="s">
        <v>215</v>
      </c>
      <c r="E314" t="str">
        <f>IF(COUNTIF(Tabuľka1[Požadované],Tabuľka1[[#This Row],[Dodavatel]])&gt;0,"K objednání","")</f>
        <v/>
      </c>
      <c r="F314" t="str">
        <f>IF(AND(COUNTIF(Tabuľka1[Požadované],Tabuľka1[[#This Row],[Dodavatel]])&gt;0,COUNTIF(Tabuľka1[Máme],Tabuľka1[[#This Row],[Dodavatel]])=0),"Objednat","")</f>
        <v/>
      </c>
      <c r="G314" t="str">
        <f t="array" ref="G314">IFERROR(INDEX(Tabuľka1[Dodavatel],SMALL(IF(Tabuľka1[Objednat]="Objednat",ROW(Tabuľka1[Objednat])-ROW(Tabuľka1[#Headers])),ROW(A313))),"")</f>
        <v/>
      </c>
      <c r="H314" s="13" t="str">
        <f t="array" ref="H314">IFERROR(INDEX(Tabuľka1[Dodavatel],SMALL(IF((COUNTIF(Tabuľka1[Požadované],Tabuľka1[Dodavatel])&gt;0)*(COUNTIF(Tabuľka1[Máme],Tabuľka1[Dodavatel])=0),ROW(Tabuľka1[Dodavatel])-ROW(Tabuľka1[#Headers])),ROW(A313))),"")</f>
        <v/>
      </c>
    </row>
    <row r="315" spans="2:8" x14ac:dyDescent="0.25">
      <c r="B315" t="str">
        <f>IF(COUNTIF(Tabuľka1[Máme],Tabuľka1[[#This Row],[Požadované]])&gt;0,"máme","")</f>
        <v/>
      </c>
      <c r="D315" s="4" t="s">
        <v>467</v>
      </c>
      <c r="E315" t="str">
        <f>IF(COUNTIF(Tabuľka1[Požadované],Tabuľka1[[#This Row],[Dodavatel]])&gt;0,"K objednání","")</f>
        <v/>
      </c>
      <c r="F315" t="str">
        <f>IF(AND(COUNTIF(Tabuľka1[Požadované],Tabuľka1[[#This Row],[Dodavatel]])&gt;0,COUNTIF(Tabuľka1[Máme],Tabuľka1[[#This Row],[Dodavatel]])=0),"Objednat","")</f>
        <v/>
      </c>
      <c r="G315" t="str">
        <f t="array" ref="G315">IFERROR(INDEX(Tabuľka1[Dodavatel],SMALL(IF(Tabuľka1[Objednat]="Objednat",ROW(Tabuľka1[Objednat])-ROW(Tabuľka1[#Headers])),ROW(A314))),"")</f>
        <v/>
      </c>
      <c r="H315" s="13" t="str">
        <f t="array" ref="H315">IFERROR(INDEX(Tabuľka1[Dodavatel],SMALL(IF((COUNTIF(Tabuľka1[Požadované],Tabuľka1[Dodavatel])&gt;0)*(COUNTIF(Tabuľka1[Máme],Tabuľka1[Dodavatel])=0),ROW(Tabuľka1[Dodavatel])-ROW(Tabuľka1[#Headers])),ROW(A314))),"")</f>
        <v/>
      </c>
    </row>
    <row r="316" spans="2:8" x14ac:dyDescent="0.25">
      <c r="B316" t="str">
        <f>IF(COUNTIF(Tabuľka1[Máme],Tabuľka1[[#This Row],[Požadované]])&gt;0,"máme","")</f>
        <v/>
      </c>
      <c r="D316" s="4" t="s">
        <v>468</v>
      </c>
      <c r="E316" t="str">
        <f>IF(COUNTIF(Tabuľka1[Požadované],Tabuľka1[[#This Row],[Dodavatel]])&gt;0,"K objednání","")</f>
        <v/>
      </c>
      <c r="F316" t="str">
        <f>IF(AND(COUNTIF(Tabuľka1[Požadované],Tabuľka1[[#This Row],[Dodavatel]])&gt;0,COUNTIF(Tabuľka1[Máme],Tabuľka1[[#This Row],[Dodavatel]])=0),"Objednat","")</f>
        <v/>
      </c>
      <c r="G316" t="str">
        <f t="array" ref="G316">IFERROR(INDEX(Tabuľka1[Dodavatel],SMALL(IF(Tabuľka1[Objednat]="Objednat",ROW(Tabuľka1[Objednat])-ROW(Tabuľka1[#Headers])),ROW(A315))),"")</f>
        <v/>
      </c>
      <c r="H316" s="13" t="str">
        <f t="array" ref="H316">IFERROR(INDEX(Tabuľka1[Dodavatel],SMALL(IF((COUNTIF(Tabuľka1[Požadované],Tabuľka1[Dodavatel])&gt;0)*(COUNTIF(Tabuľka1[Máme],Tabuľka1[Dodavatel])=0),ROW(Tabuľka1[Dodavatel])-ROW(Tabuľka1[#Headers])),ROW(A315))),"")</f>
        <v/>
      </c>
    </row>
    <row r="317" spans="2:8" x14ac:dyDescent="0.25">
      <c r="B317" t="str">
        <f>IF(COUNTIF(Tabuľka1[Máme],Tabuľka1[[#This Row],[Požadované]])&gt;0,"máme","")</f>
        <v/>
      </c>
      <c r="D317" s="4" t="s">
        <v>469</v>
      </c>
      <c r="E317" t="str">
        <f>IF(COUNTIF(Tabuľka1[Požadované],Tabuľka1[[#This Row],[Dodavatel]])&gt;0,"K objednání","")</f>
        <v/>
      </c>
      <c r="F317" t="str">
        <f>IF(AND(COUNTIF(Tabuľka1[Požadované],Tabuľka1[[#This Row],[Dodavatel]])&gt;0,COUNTIF(Tabuľka1[Máme],Tabuľka1[[#This Row],[Dodavatel]])=0),"Objednat","")</f>
        <v/>
      </c>
      <c r="G317" t="str">
        <f t="array" ref="G317">IFERROR(INDEX(Tabuľka1[Dodavatel],SMALL(IF(Tabuľka1[Objednat]="Objednat",ROW(Tabuľka1[Objednat])-ROW(Tabuľka1[#Headers])),ROW(A316))),"")</f>
        <v/>
      </c>
      <c r="H317" s="13" t="str">
        <f t="array" ref="H317">IFERROR(INDEX(Tabuľka1[Dodavatel],SMALL(IF((COUNTIF(Tabuľka1[Požadované],Tabuľka1[Dodavatel])&gt;0)*(COUNTIF(Tabuľka1[Máme],Tabuľka1[Dodavatel])=0),ROW(Tabuľka1[Dodavatel])-ROW(Tabuľka1[#Headers])),ROW(A316))),"")</f>
        <v/>
      </c>
    </row>
    <row r="318" spans="2:8" x14ac:dyDescent="0.25">
      <c r="B318" t="str">
        <f>IF(COUNTIF(Tabuľka1[Máme],Tabuľka1[[#This Row],[Požadované]])&gt;0,"máme","")</f>
        <v/>
      </c>
      <c r="D318" s="4" t="s">
        <v>470</v>
      </c>
      <c r="E318" t="str">
        <f>IF(COUNTIF(Tabuľka1[Požadované],Tabuľka1[[#This Row],[Dodavatel]])&gt;0,"K objednání","")</f>
        <v/>
      </c>
      <c r="F318" t="str">
        <f>IF(AND(COUNTIF(Tabuľka1[Požadované],Tabuľka1[[#This Row],[Dodavatel]])&gt;0,COUNTIF(Tabuľka1[Máme],Tabuľka1[[#This Row],[Dodavatel]])=0),"Objednat","")</f>
        <v/>
      </c>
      <c r="G318" t="str">
        <f t="array" ref="G318">IFERROR(INDEX(Tabuľka1[Dodavatel],SMALL(IF(Tabuľka1[Objednat]="Objednat",ROW(Tabuľka1[Objednat])-ROW(Tabuľka1[#Headers])),ROW(A317))),"")</f>
        <v/>
      </c>
      <c r="H318" s="13" t="str">
        <f t="array" ref="H318">IFERROR(INDEX(Tabuľka1[Dodavatel],SMALL(IF((COUNTIF(Tabuľka1[Požadované],Tabuľka1[Dodavatel])&gt;0)*(COUNTIF(Tabuľka1[Máme],Tabuľka1[Dodavatel])=0),ROW(Tabuľka1[Dodavatel])-ROW(Tabuľka1[#Headers])),ROW(A317))),"")</f>
        <v/>
      </c>
    </row>
    <row r="319" spans="2:8" x14ac:dyDescent="0.25">
      <c r="B319" t="str">
        <f>IF(COUNTIF(Tabuľka1[Máme],Tabuľka1[[#This Row],[Požadované]])&gt;0,"máme","")</f>
        <v/>
      </c>
      <c r="D319" s="4" t="s">
        <v>471</v>
      </c>
      <c r="E319" t="str">
        <f>IF(COUNTIF(Tabuľka1[Požadované],Tabuľka1[[#This Row],[Dodavatel]])&gt;0,"K objednání","")</f>
        <v>K objednání</v>
      </c>
      <c r="F319" t="str">
        <f>IF(AND(COUNTIF(Tabuľka1[Požadované],Tabuľka1[[#This Row],[Dodavatel]])&gt;0,COUNTIF(Tabuľka1[Máme],Tabuľka1[[#This Row],[Dodavatel]])=0),"Objednat","")</f>
        <v>Objednat</v>
      </c>
      <c r="G319" t="str">
        <f t="array" ref="G319">IFERROR(INDEX(Tabuľka1[Dodavatel],SMALL(IF(Tabuľka1[Objednat]="Objednat",ROW(Tabuľka1[Objednat])-ROW(Tabuľka1[#Headers])),ROW(A318))),"")</f>
        <v/>
      </c>
      <c r="H319" s="13" t="str">
        <f t="array" ref="H319">IFERROR(INDEX(Tabuľka1[Dodavatel],SMALL(IF((COUNTIF(Tabuľka1[Požadované],Tabuľka1[Dodavatel])&gt;0)*(COUNTIF(Tabuľka1[Máme],Tabuľka1[Dodavatel])=0),ROW(Tabuľka1[Dodavatel])-ROW(Tabuľka1[#Headers])),ROW(A318))),"")</f>
        <v/>
      </c>
    </row>
    <row r="320" spans="2:8" x14ac:dyDescent="0.25">
      <c r="B320" t="str">
        <f>IF(COUNTIF(Tabuľka1[Máme],Tabuľka1[[#This Row],[Požadované]])&gt;0,"máme","")</f>
        <v/>
      </c>
      <c r="D320" s="4" t="s">
        <v>472</v>
      </c>
      <c r="E320" t="str">
        <f>IF(COUNTIF(Tabuľka1[Požadované],Tabuľka1[[#This Row],[Dodavatel]])&gt;0,"K objednání","")</f>
        <v/>
      </c>
      <c r="F320" t="str">
        <f>IF(AND(COUNTIF(Tabuľka1[Požadované],Tabuľka1[[#This Row],[Dodavatel]])&gt;0,COUNTIF(Tabuľka1[Máme],Tabuľka1[[#This Row],[Dodavatel]])=0),"Objednat","")</f>
        <v/>
      </c>
      <c r="G320" t="str">
        <f t="array" ref="G320">IFERROR(INDEX(Tabuľka1[Dodavatel],SMALL(IF(Tabuľka1[Objednat]="Objednat",ROW(Tabuľka1[Objednat])-ROW(Tabuľka1[#Headers])),ROW(A319))),"")</f>
        <v/>
      </c>
      <c r="H320" s="13" t="str">
        <f t="array" ref="H320">IFERROR(INDEX(Tabuľka1[Dodavatel],SMALL(IF((COUNTIF(Tabuľka1[Požadované],Tabuľka1[Dodavatel])&gt;0)*(COUNTIF(Tabuľka1[Máme],Tabuľka1[Dodavatel])=0),ROW(Tabuľka1[Dodavatel])-ROW(Tabuľka1[#Headers])),ROW(A319))),"")</f>
        <v/>
      </c>
    </row>
    <row r="321" spans="2:8" x14ac:dyDescent="0.25">
      <c r="B321" t="str">
        <f>IF(COUNTIF(Tabuľka1[Máme],Tabuľka1[[#This Row],[Požadované]])&gt;0,"máme","")</f>
        <v/>
      </c>
      <c r="D321" s="4" t="s">
        <v>236</v>
      </c>
      <c r="E321" t="str">
        <f>IF(COUNTIF(Tabuľka1[Požadované],Tabuľka1[[#This Row],[Dodavatel]])&gt;0,"K objednání","")</f>
        <v>K objednání</v>
      </c>
      <c r="F321" t="str">
        <f>IF(AND(COUNTIF(Tabuľka1[Požadované],Tabuľka1[[#This Row],[Dodavatel]])&gt;0,COUNTIF(Tabuľka1[Máme],Tabuľka1[[#This Row],[Dodavatel]])=0),"Objednat","")</f>
        <v/>
      </c>
      <c r="G321" t="str">
        <f t="array" ref="G321">IFERROR(INDEX(Tabuľka1[Dodavatel],SMALL(IF(Tabuľka1[Objednat]="Objednat",ROW(Tabuľka1[Objednat])-ROW(Tabuľka1[#Headers])),ROW(A320))),"")</f>
        <v/>
      </c>
      <c r="H321" s="13" t="str">
        <f t="array" ref="H321">IFERROR(INDEX(Tabuľka1[Dodavatel],SMALL(IF((COUNTIF(Tabuľka1[Požadované],Tabuľka1[Dodavatel])&gt;0)*(COUNTIF(Tabuľka1[Máme],Tabuľka1[Dodavatel])=0),ROW(Tabuľka1[Dodavatel])-ROW(Tabuľka1[#Headers])),ROW(A320))),"")</f>
        <v/>
      </c>
    </row>
    <row r="322" spans="2:8" x14ac:dyDescent="0.25">
      <c r="B322" t="str">
        <f>IF(COUNTIF(Tabuľka1[Máme],Tabuľka1[[#This Row],[Požadované]])&gt;0,"máme","")</f>
        <v/>
      </c>
      <c r="D322" s="4" t="s">
        <v>473</v>
      </c>
      <c r="E322" t="str">
        <f>IF(COUNTIF(Tabuľka1[Požadované],Tabuľka1[[#This Row],[Dodavatel]])&gt;0,"K objednání","")</f>
        <v/>
      </c>
      <c r="F322" t="str">
        <f>IF(AND(COUNTIF(Tabuľka1[Požadované],Tabuľka1[[#This Row],[Dodavatel]])&gt;0,COUNTIF(Tabuľka1[Máme],Tabuľka1[[#This Row],[Dodavatel]])=0),"Objednat","")</f>
        <v/>
      </c>
      <c r="G322" t="str">
        <f t="array" ref="G322">IFERROR(INDEX(Tabuľka1[Dodavatel],SMALL(IF(Tabuľka1[Objednat]="Objednat",ROW(Tabuľka1[Objednat])-ROW(Tabuľka1[#Headers])),ROW(A321))),"")</f>
        <v/>
      </c>
      <c r="H322" s="13" t="str">
        <f t="array" ref="H322">IFERROR(INDEX(Tabuľka1[Dodavatel],SMALL(IF((COUNTIF(Tabuľka1[Požadované],Tabuľka1[Dodavatel])&gt;0)*(COUNTIF(Tabuľka1[Máme],Tabuľka1[Dodavatel])=0),ROW(Tabuľka1[Dodavatel])-ROW(Tabuľka1[#Headers])),ROW(A321))),"")</f>
        <v/>
      </c>
    </row>
    <row r="323" spans="2:8" x14ac:dyDescent="0.25">
      <c r="B323" t="str">
        <f>IF(COUNTIF(Tabuľka1[Máme],Tabuľka1[[#This Row],[Požadované]])&gt;0,"máme","")</f>
        <v/>
      </c>
      <c r="D323" s="4" t="s">
        <v>474</v>
      </c>
      <c r="E323" t="str">
        <f>IF(COUNTIF(Tabuľka1[Požadované],Tabuľka1[[#This Row],[Dodavatel]])&gt;0,"K objednání","")</f>
        <v/>
      </c>
      <c r="F323" t="str">
        <f>IF(AND(COUNTIF(Tabuľka1[Požadované],Tabuľka1[[#This Row],[Dodavatel]])&gt;0,COUNTIF(Tabuľka1[Máme],Tabuľka1[[#This Row],[Dodavatel]])=0),"Objednat","")</f>
        <v/>
      </c>
      <c r="G323" t="str">
        <f t="array" ref="G323">IFERROR(INDEX(Tabuľka1[Dodavatel],SMALL(IF(Tabuľka1[Objednat]="Objednat",ROW(Tabuľka1[Objednat])-ROW(Tabuľka1[#Headers])),ROW(A322))),"")</f>
        <v/>
      </c>
      <c r="H323" s="13" t="str">
        <f t="array" ref="H323">IFERROR(INDEX(Tabuľka1[Dodavatel],SMALL(IF((COUNTIF(Tabuľka1[Požadované],Tabuľka1[Dodavatel])&gt;0)*(COUNTIF(Tabuľka1[Máme],Tabuľka1[Dodavatel])=0),ROW(Tabuľka1[Dodavatel])-ROW(Tabuľka1[#Headers])),ROW(A322))),"")</f>
        <v/>
      </c>
    </row>
    <row r="324" spans="2:8" x14ac:dyDescent="0.25">
      <c r="B324" t="str">
        <f>IF(COUNTIF(Tabuľka1[Máme],Tabuľka1[[#This Row],[Požadované]])&gt;0,"máme","")</f>
        <v/>
      </c>
      <c r="D324" s="4" t="s">
        <v>475</v>
      </c>
      <c r="E324" t="str">
        <f>IF(COUNTIF(Tabuľka1[Požadované],Tabuľka1[[#This Row],[Dodavatel]])&gt;0,"K objednání","")</f>
        <v/>
      </c>
      <c r="F324" t="str">
        <f>IF(AND(COUNTIF(Tabuľka1[Požadované],Tabuľka1[[#This Row],[Dodavatel]])&gt;0,COUNTIF(Tabuľka1[Máme],Tabuľka1[[#This Row],[Dodavatel]])=0),"Objednat","")</f>
        <v/>
      </c>
      <c r="G324" t="str">
        <f t="array" ref="G324">IFERROR(INDEX(Tabuľka1[Dodavatel],SMALL(IF(Tabuľka1[Objednat]="Objednat",ROW(Tabuľka1[Objednat])-ROW(Tabuľka1[#Headers])),ROW(A323))),"")</f>
        <v/>
      </c>
      <c r="H324" s="13" t="str">
        <f t="array" ref="H324">IFERROR(INDEX(Tabuľka1[Dodavatel],SMALL(IF((COUNTIF(Tabuľka1[Požadované],Tabuľka1[Dodavatel])&gt;0)*(COUNTIF(Tabuľka1[Máme],Tabuľka1[Dodavatel])=0),ROW(Tabuľka1[Dodavatel])-ROW(Tabuľka1[#Headers])),ROW(A323))),"")</f>
        <v/>
      </c>
    </row>
    <row r="325" spans="2:8" x14ac:dyDescent="0.25">
      <c r="B325" t="str">
        <f>IF(COUNTIF(Tabuľka1[Máme],Tabuľka1[[#This Row],[Požadované]])&gt;0,"máme","")</f>
        <v/>
      </c>
      <c r="D325" s="4" t="s">
        <v>476</v>
      </c>
      <c r="E325" t="str">
        <f>IF(COUNTIF(Tabuľka1[Požadované],Tabuľka1[[#This Row],[Dodavatel]])&gt;0,"K objednání","")</f>
        <v/>
      </c>
      <c r="F325" t="str">
        <f>IF(AND(COUNTIF(Tabuľka1[Požadované],Tabuľka1[[#This Row],[Dodavatel]])&gt;0,COUNTIF(Tabuľka1[Máme],Tabuľka1[[#This Row],[Dodavatel]])=0),"Objednat","")</f>
        <v/>
      </c>
      <c r="G325" t="str">
        <f t="array" ref="G325">IFERROR(INDEX(Tabuľka1[Dodavatel],SMALL(IF(Tabuľka1[Objednat]="Objednat",ROW(Tabuľka1[Objednat])-ROW(Tabuľka1[#Headers])),ROW(A324))),"")</f>
        <v/>
      </c>
      <c r="H325" s="13" t="str">
        <f t="array" ref="H325">IFERROR(INDEX(Tabuľka1[Dodavatel],SMALL(IF((COUNTIF(Tabuľka1[Požadované],Tabuľka1[Dodavatel])&gt;0)*(COUNTIF(Tabuľka1[Máme],Tabuľka1[Dodavatel])=0),ROW(Tabuľka1[Dodavatel])-ROW(Tabuľka1[#Headers])),ROW(A324))),"")</f>
        <v/>
      </c>
    </row>
    <row r="326" spans="2:8" x14ac:dyDescent="0.25">
      <c r="B326" t="str">
        <f>IF(COUNTIF(Tabuľka1[Máme],Tabuľka1[[#This Row],[Požadované]])&gt;0,"máme","")</f>
        <v/>
      </c>
      <c r="D326" s="4" t="s">
        <v>477</v>
      </c>
      <c r="E326" t="str">
        <f>IF(COUNTIF(Tabuľka1[Požadované],Tabuľka1[[#This Row],[Dodavatel]])&gt;0,"K objednání","")</f>
        <v/>
      </c>
      <c r="F326" t="str">
        <f>IF(AND(COUNTIF(Tabuľka1[Požadované],Tabuľka1[[#This Row],[Dodavatel]])&gt;0,COUNTIF(Tabuľka1[Máme],Tabuľka1[[#This Row],[Dodavatel]])=0),"Objednat","")</f>
        <v/>
      </c>
      <c r="G326" t="str">
        <f t="array" ref="G326">IFERROR(INDEX(Tabuľka1[Dodavatel],SMALL(IF(Tabuľka1[Objednat]="Objednat",ROW(Tabuľka1[Objednat])-ROW(Tabuľka1[#Headers])),ROW(A325))),"")</f>
        <v/>
      </c>
      <c r="H326" s="13" t="str">
        <f t="array" ref="H326">IFERROR(INDEX(Tabuľka1[Dodavatel],SMALL(IF((COUNTIF(Tabuľka1[Požadované],Tabuľka1[Dodavatel])&gt;0)*(COUNTIF(Tabuľka1[Máme],Tabuľka1[Dodavatel])=0),ROW(Tabuľka1[Dodavatel])-ROW(Tabuľka1[#Headers])),ROW(A325))),"")</f>
        <v/>
      </c>
    </row>
    <row r="327" spans="2:8" x14ac:dyDescent="0.25">
      <c r="B327" t="str">
        <f>IF(COUNTIF(Tabuľka1[Máme],Tabuľka1[[#This Row],[Požadované]])&gt;0,"máme","")</f>
        <v/>
      </c>
      <c r="D327" s="4" t="s">
        <v>478</v>
      </c>
      <c r="E327" t="str">
        <f>IF(COUNTIF(Tabuľka1[Požadované],Tabuľka1[[#This Row],[Dodavatel]])&gt;0,"K objednání","")</f>
        <v/>
      </c>
      <c r="F327" t="str">
        <f>IF(AND(COUNTIF(Tabuľka1[Požadované],Tabuľka1[[#This Row],[Dodavatel]])&gt;0,COUNTIF(Tabuľka1[Máme],Tabuľka1[[#This Row],[Dodavatel]])=0),"Objednat","")</f>
        <v/>
      </c>
      <c r="G327" t="str">
        <f t="array" ref="G327">IFERROR(INDEX(Tabuľka1[Dodavatel],SMALL(IF(Tabuľka1[Objednat]="Objednat",ROW(Tabuľka1[Objednat])-ROW(Tabuľka1[#Headers])),ROW(A326))),"")</f>
        <v/>
      </c>
      <c r="H327" s="13" t="str">
        <f t="array" ref="H327">IFERROR(INDEX(Tabuľka1[Dodavatel],SMALL(IF((COUNTIF(Tabuľka1[Požadované],Tabuľka1[Dodavatel])&gt;0)*(COUNTIF(Tabuľka1[Máme],Tabuľka1[Dodavatel])=0),ROW(Tabuľka1[Dodavatel])-ROW(Tabuľka1[#Headers])),ROW(A326))),"")</f>
        <v/>
      </c>
    </row>
    <row r="328" spans="2:8" x14ac:dyDescent="0.25">
      <c r="B328" t="str">
        <f>IF(COUNTIF(Tabuľka1[Máme],Tabuľka1[[#This Row],[Požadované]])&gt;0,"máme","")</f>
        <v/>
      </c>
      <c r="D328" s="4" t="s">
        <v>479</v>
      </c>
      <c r="E328" t="str">
        <f>IF(COUNTIF(Tabuľka1[Požadované],Tabuľka1[[#This Row],[Dodavatel]])&gt;0,"K objednání","")</f>
        <v/>
      </c>
      <c r="F328" t="str">
        <f>IF(AND(COUNTIF(Tabuľka1[Požadované],Tabuľka1[[#This Row],[Dodavatel]])&gt;0,COUNTIF(Tabuľka1[Máme],Tabuľka1[[#This Row],[Dodavatel]])=0),"Objednat","")</f>
        <v/>
      </c>
      <c r="G328" t="str">
        <f t="array" ref="G328">IFERROR(INDEX(Tabuľka1[Dodavatel],SMALL(IF(Tabuľka1[Objednat]="Objednat",ROW(Tabuľka1[Objednat])-ROW(Tabuľka1[#Headers])),ROW(A327))),"")</f>
        <v/>
      </c>
      <c r="H328" s="13" t="str">
        <f t="array" ref="H328">IFERROR(INDEX(Tabuľka1[Dodavatel],SMALL(IF((COUNTIF(Tabuľka1[Požadované],Tabuľka1[Dodavatel])&gt;0)*(COUNTIF(Tabuľka1[Máme],Tabuľka1[Dodavatel])=0),ROW(Tabuľka1[Dodavatel])-ROW(Tabuľka1[#Headers])),ROW(A327))),"")</f>
        <v/>
      </c>
    </row>
    <row r="329" spans="2:8" x14ac:dyDescent="0.25">
      <c r="B329" t="str">
        <f>IF(COUNTIF(Tabuľka1[Máme],Tabuľka1[[#This Row],[Požadované]])&gt;0,"máme","")</f>
        <v/>
      </c>
      <c r="D329" s="4" t="s">
        <v>480</v>
      </c>
      <c r="E329" t="str">
        <f>IF(COUNTIF(Tabuľka1[Požadované],Tabuľka1[[#This Row],[Dodavatel]])&gt;0,"K objednání","")</f>
        <v/>
      </c>
      <c r="F329" t="str">
        <f>IF(AND(COUNTIF(Tabuľka1[Požadované],Tabuľka1[[#This Row],[Dodavatel]])&gt;0,COUNTIF(Tabuľka1[Máme],Tabuľka1[[#This Row],[Dodavatel]])=0),"Objednat","")</f>
        <v/>
      </c>
      <c r="G329" t="str">
        <f t="array" ref="G329">IFERROR(INDEX(Tabuľka1[Dodavatel],SMALL(IF(Tabuľka1[Objednat]="Objednat",ROW(Tabuľka1[Objednat])-ROW(Tabuľka1[#Headers])),ROW(A328))),"")</f>
        <v/>
      </c>
      <c r="H329" s="13" t="str">
        <f t="array" ref="H329">IFERROR(INDEX(Tabuľka1[Dodavatel],SMALL(IF((COUNTIF(Tabuľka1[Požadované],Tabuľka1[Dodavatel])&gt;0)*(COUNTIF(Tabuľka1[Máme],Tabuľka1[Dodavatel])=0),ROW(Tabuľka1[Dodavatel])-ROW(Tabuľka1[#Headers])),ROW(A328))),"")</f>
        <v/>
      </c>
    </row>
    <row r="330" spans="2:8" x14ac:dyDescent="0.25">
      <c r="B330" t="str">
        <f>IF(COUNTIF(Tabuľka1[Máme],Tabuľka1[[#This Row],[Požadované]])&gt;0,"máme","")</f>
        <v/>
      </c>
      <c r="D330" s="4" t="s">
        <v>214</v>
      </c>
      <c r="E330" t="str">
        <f>IF(COUNTIF(Tabuľka1[Požadované],Tabuľka1[[#This Row],[Dodavatel]])&gt;0,"K objednání","")</f>
        <v>K objednání</v>
      </c>
      <c r="F330" t="str">
        <f>IF(AND(COUNTIF(Tabuľka1[Požadované],Tabuľka1[[#This Row],[Dodavatel]])&gt;0,COUNTIF(Tabuľka1[Máme],Tabuľka1[[#This Row],[Dodavatel]])=0),"Objednat","")</f>
        <v/>
      </c>
      <c r="G330" t="str">
        <f t="array" ref="G330">IFERROR(INDEX(Tabuľka1[Dodavatel],SMALL(IF(Tabuľka1[Objednat]="Objednat",ROW(Tabuľka1[Objednat])-ROW(Tabuľka1[#Headers])),ROW(A329))),"")</f>
        <v/>
      </c>
      <c r="H330" s="13" t="str">
        <f t="array" ref="H330">IFERROR(INDEX(Tabuľka1[Dodavatel],SMALL(IF((COUNTIF(Tabuľka1[Požadované],Tabuľka1[Dodavatel])&gt;0)*(COUNTIF(Tabuľka1[Máme],Tabuľka1[Dodavatel])=0),ROW(Tabuľka1[Dodavatel])-ROW(Tabuľka1[#Headers])),ROW(A329))),"")</f>
        <v/>
      </c>
    </row>
    <row r="331" spans="2:8" x14ac:dyDescent="0.25">
      <c r="B331" t="str">
        <f>IF(COUNTIF(Tabuľka1[Máme],Tabuľka1[[#This Row],[Požadované]])&gt;0,"máme","")</f>
        <v/>
      </c>
      <c r="D331" s="4" t="s">
        <v>481</v>
      </c>
      <c r="E331" t="str">
        <f>IF(COUNTIF(Tabuľka1[Požadované],Tabuľka1[[#This Row],[Dodavatel]])&gt;0,"K objednání","")</f>
        <v/>
      </c>
      <c r="F331" t="str">
        <f>IF(AND(COUNTIF(Tabuľka1[Požadované],Tabuľka1[[#This Row],[Dodavatel]])&gt;0,COUNTIF(Tabuľka1[Máme],Tabuľka1[[#This Row],[Dodavatel]])=0),"Objednat","")</f>
        <v/>
      </c>
      <c r="G331" t="str">
        <f t="array" ref="G331">IFERROR(INDEX(Tabuľka1[Dodavatel],SMALL(IF(Tabuľka1[Objednat]="Objednat",ROW(Tabuľka1[Objednat])-ROW(Tabuľka1[#Headers])),ROW(A330))),"")</f>
        <v/>
      </c>
      <c r="H331" s="13" t="str">
        <f t="array" ref="H331">IFERROR(INDEX(Tabuľka1[Dodavatel],SMALL(IF((COUNTIF(Tabuľka1[Požadované],Tabuľka1[Dodavatel])&gt;0)*(COUNTIF(Tabuľka1[Máme],Tabuľka1[Dodavatel])=0),ROW(Tabuľka1[Dodavatel])-ROW(Tabuľka1[#Headers])),ROW(A330))),"")</f>
        <v/>
      </c>
    </row>
    <row r="332" spans="2:8" x14ac:dyDescent="0.25">
      <c r="B332" t="str">
        <f>IF(COUNTIF(Tabuľka1[Máme],Tabuľka1[[#This Row],[Požadované]])&gt;0,"máme","")</f>
        <v/>
      </c>
      <c r="D332" s="4" t="s">
        <v>482</v>
      </c>
      <c r="E332" t="str">
        <f>IF(COUNTIF(Tabuľka1[Požadované],Tabuľka1[[#This Row],[Dodavatel]])&gt;0,"K objednání","")</f>
        <v/>
      </c>
      <c r="F332" t="str">
        <f>IF(AND(COUNTIF(Tabuľka1[Požadované],Tabuľka1[[#This Row],[Dodavatel]])&gt;0,COUNTIF(Tabuľka1[Máme],Tabuľka1[[#This Row],[Dodavatel]])=0),"Objednat","")</f>
        <v/>
      </c>
      <c r="G332" t="str">
        <f t="array" ref="G332">IFERROR(INDEX(Tabuľka1[Dodavatel],SMALL(IF(Tabuľka1[Objednat]="Objednat",ROW(Tabuľka1[Objednat])-ROW(Tabuľka1[#Headers])),ROW(A331))),"")</f>
        <v/>
      </c>
      <c r="H332" s="13" t="str">
        <f t="array" ref="H332">IFERROR(INDEX(Tabuľka1[Dodavatel],SMALL(IF((COUNTIF(Tabuľka1[Požadované],Tabuľka1[Dodavatel])&gt;0)*(COUNTIF(Tabuľka1[Máme],Tabuľka1[Dodavatel])=0),ROW(Tabuľka1[Dodavatel])-ROW(Tabuľka1[#Headers])),ROW(A331))),"")</f>
        <v/>
      </c>
    </row>
    <row r="333" spans="2:8" x14ac:dyDescent="0.25">
      <c r="B333" t="str">
        <f>IF(COUNTIF(Tabuľka1[Máme],Tabuľka1[[#This Row],[Požadované]])&gt;0,"máme","")</f>
        <v/>
      </c>
      <c r="D333" s="4" t="s">
        <v>483</v>
      </c>
      <c r="E333" t="str">
        <f>IF(COUNTIF(Tabuľka1[Požadované],Tabuľka1[[#This Row],[Dodavatel]])&gt;0,"K objednání","")</f>
        <v>K objednání</v>
      </c>
      <c r="F333" t="str">
        <f>IF(AND(COUNTIF(Tabuľka1[Požadované],Tabuľka1[[#This Row],[Dodavatel]])&gt;0,COUNTIF(Tabuľka1[Máme],Tabuľka1[[#This Row],[Dodavatel]])=0),"Objednat","")</f>
        <v>Objednat</v>
      </c>
      <c r="G333" t="str">
        <f t="array" ref="G333">IFERROR(INDEX(Tabuľka1[Dodavatel],SMALL(IF(Tabuľka1[Objednat]="Objednat",ROW(Tabuľka1[Objednat])-ROW(Tabuľka1[#Headers])),ROW(A332))),"")</f>
        <v/>
      </c>
      <c r="H333" s="13" t="str">
        <f t="array" ref="H333">IFERROR(INDEX(Tabuľka1[Dodavatel],SMALL(IF((COUNTIF(Tabuľka1[Požadované],Tabuľka1[Dodavatel])&gt;0)*(COUNTIF(Tabuľka1[Máme],Tabuľka1[Dodavatel])=0),ROW(Tabuľka1[Dodavatel])-ROW(Tabuľka1[#Headers])),ROW(A332))),"")</f>
        <v/>
      </c>
    </row>
    <row r="334" spans="2:8" x14ac:dyDescent="0.25">
      <c r="B334" t="str">
        <f>IF(COUNTIF(Tabuľka1[Máme],Tabuľka1[[#This Row],[Požadované]])&gt;0,"máme","")</f>
        <v/>
      </c>
      <c r="D334" s="4" t="s">
        <v>484</v>
      </c>
      <c r="E334" t="str">
        <f>IF(COUNTIF(Tabuľka1[Požadované],Tabuľka1[[#This Row],[Dodavatel]])&gt;0,"K objednání","")</f>
        <v/>
      </c>
      <c r="F334" t="str">
        <f>IF(AND(COUNTIF(Tabuľka1[Požadované],Tabuľka1[[#This Row],[Dodavatel]])&gt;0,COUNTIF(Tabuľka1[Máme],Tabuľka1[[#This Row],[Dodavatel]])=0),"Objednat","")</f>
        <v/>
      </c>
      <c r="G334" t="str">
        <f t="array" ref="G334">IFERROR(INDEX(Tabuľka1[Dodavatel],SMALL(IF(Tabuľka1[Objednat]="Objednat",ROW(Tabuľka1[Objednat])-ROW(Tabuľka1[#Headers])),ROW(A333))),"")</f>
        <v/>
      </c>
      <c r="H334" s="13" t="str">
        <f t="array" ref="H334">IFERROR(INDEX(Tabuľka1[Dodavatel],SMALL(IF((COUNTIF(Tabuľka1[Požadované],Tabuľka1[Dodavatel])&gt;0)*(COUNTIF(Tabuľka1[Máme],Tabuľka1[Dodavatel])=0),ROW(Tabuľka1[Dodavatel])-ROW(Tabuľka1[#Headers])),ROW(A333))),"")</f>
        <v/>
      </c>
    </row>
  </sheetData>
  <conditionalFormatting sqref="D2:D334">
    <cfRule type="expression" dxfId="1" priority="1">
      <formula>$F2="Objednat"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Linka</dc:creator>
  <cp:lastModifiedBy>Elnino</cp:lastModifiedBy>
  <dcterms:created xsi:type="dcterms:W3CDTF">2015-06-05T18:19:34Z</dcterms:created>
  <dcterms:modified xsi:type="dcterms:W3CDTF">2022-05-02T20:04:22Z</dcterms:modified>
</cp:coreProperties>
</file>