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CONTROLLING\1_REPORTY interne\MARESI Marken REPORT 2020\STOJANY\"/>
    </mc:Choice>
  </mc:AlternateContent>
  <xr:revisionPtr revIDLastSave="0" documentId="13_ncr:1_{BADC5E47-144A-4907-AE8C-CD236C8711EB}" xr6:coauthVersionLast="45" xr6:coauthVersionMax="45" xr10:uidLastSave="{00000000-0000-0000-0000-000000000000}"/>
  <bookViews>
    <workbookView xWindow="28680" yWindow="-120" windowWidth="29040" windowHeight="16440" xr2:uid="{437245D4-6B7E-4D9C-A6B9-58550C775D88}"/>
  </bookViews>
  <sheets>
    <sheet name="Hárok1" sheetId="1" r:id="rId1"/>
  </sheets>
  <definedNames>
    <definedName name="_xlnm._FilterDatabase" localSheetId="0" hidden="1">Hárok1!$A$9:$L$104</definedName>
  </definedNames>
  <calcPr calcId="191029" iterateDelta="1E-4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D70" i="1" s="1"/>
  <c r="D101" i="1"/>
  <c r="C100" i="1"/>
  <c r="D100" i="1" s="1"/>
  <c r="C97" i="1"/>
  <c r="D97" i="1" s="1"/>
  <c r="D96" i="1"/>
  <c r="D93" i="1"/>
  <c r="D92" i="1"/>
  <c r="C91" i="1"/>
  <c r="D91" i="1" s="1"/>
  <c r="C90" i="1"/>
  <c r="D90" i="1" s="1"/>
  <c r="C89" i="1"/>
  <c r="D89" i="1" s="1"/>
  <c r="D88" i="1"/>
  <c r="D85" i="1"/>
  <c r="D84" i="1"/>
  <c r="C82" i="1"/>
  <c r="D82" i="1" s="1"/>
  <c r="D81" i="1"/>
  <c r="D80" i="1"/>
  <c r="C78" i="1"/>
  <c r="D77" i="1"/>
  <c r="D76" i="1"/>
  <c r="D73" i="1"/>
  <c r="D72" i="1"/>
  <c r="C69" i="1"/>
  <c r="D69" i="1" s="1"/>
  <c r="D68" i="1"/>
  <c r="C65" i="1"/>
  <c r="D65" i="1" s="1"/>
  <c r="D104" i="1"/>
  <c r="C62" i="1"/>
  <c r="D62" i="1" s="1"/>
  <c r="D61" i="1"/>
  <c r="C58" i="1"/>
  <c r="D58" i="1" s="1"/>
  <c r="C54" i="1"/>
  <c r="D54" i="1" s="1"/>
  <c r="C50" i="1"/>
  <c r="D50" i="1" s="1"/>
  <c r="C48" i="1"/>
  <c r="D48" i="1" s="1"/>
  <c r="C47" i="1"/>
  <c r="D47" i="1" s="1"/>
  <c r="D46" i="1"/>
  <c r="C44" i="1"/>
  <c r="D44" i="1" s="1"/>
  <c r="D43" i="1"/>
  <c r="C42" i="1"/>
  <c r="D42" i="1" s="1"/>
  <c r="D40" i="1"/>
  <c r="C39" i="1"/>
  <c r="D39" i="1" s="1"/>
  <c r="C34" i="1"/>
  <c r="D34" i="1" s="1"/>
  <c r="C32" i="1"/>
  <c r="D32" i="1" s="1"/>
  <c r="D29" i="1"/>
  <c r="D28" i="1"/>
  <c r="C27" i="1"/>
  <c r="D27" i="1" s="1"/>
  <c r="D24" i="1"/>
  <c r="C23" i="1"/>
  <c r="D23" i="1" s="1"/>
  <c r="D59" i="1"/>
  <c r="D60" i="1"/>
  <c r="D63" i="1"/>
  <c r="D64" i="1"/>
  <c r="D66" i="1"/>
  <c r="D67" i="1"/>
  <c r="D71" i="1"/>
  <c r="D74" i="1"/>
  <c r="D75" i="1"/>
  <c r="D78" i="1"/>
  <c r="D79" i="1"/>
  <c r="D83" i="1"/>
  <c r="D86" i="1"/>
  <c r="D87" i="1"/>
  <c r="D94" i="1"/>
  <c r="D95" i="1"/>
  <c r="D98" i="1"/>
  <c r="D99" i="1"/>
  <c r="D102" i="1"/>
  <c r="D10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5" i="1"/>
  <c r="D26" i="1"/>
  <c r="D30" i="1"/>
  <c r="D31" i="1"/>
  <c r="D33" i="1"/>
  <c r="D35" i="1"/>
  <c r="D36" i="1"/>
  <c r="D37" i="1"/>
  <c r="D38" i="1"/>
  <c r="D41" i="1"/>
  <c r="D45" i="1"/>
  <c r="D49" i="1"/>
  <c r="D51" i="1"/>
  <c r="D52" i="1"/>
  <c r="D53" i="1"/>
  <c r="D55" i="1"/>
  <c r="D56" i="1"/>
  <c r="D57" i="1"/>
  <c r="J57" i="1"/>
</calcChain>
</file>

<file path=xl/sharedStrings.xml><?xml version="1.0" encoding="utf-8"?>
<sst xmlns="http://schemas.openxmlformats.org/spreadsheetml/2006/main" count="326" uniqueCount="73">
  <si>
    <t>Art.Nr.</t>
  </si>
  <si>
    <t>Artikel</t>
  </si>
  <si>
    <t>12</t>
  </si>
  <si>
    <t xml:space="preserve">KAUF </t>
  </si>
  <si>
    <t>Rok</t>
  </si>
  <si>
    <t>Značka</t>
  </si>
  <si>
    <t>Zákazník</t>
  </si>
  <si>
    <t>Mesiac</t>
  </si>
  <si>
    <t>Predaj v kusoch</t>
  </si>
  <si>
    <t>Obrat v €</t>
  </si>
  <si>
    <t>Netto Obrat</t>
  </si>
  <si>
    <t>COOP</t>
  </si>
  <si>
    <t>METR</t>
  </si>
  <si>
    <t>BILLA</t>
  </si>
  <si>
    <t>A</t>
  </si>
  <si>
    <t>B</t>
  </si>
  <si>
    <t>C</t>
  </si>
  <si>
    <t>A01</t>
  </si>
  <si>
    <t>A02</t>
  </si>
  <si>
    <t>B02</t>
  </si>
  <si>
    <t>C02</t>
  </si>
  <si>
    <t>A03</t>
  </si>
  <si>
    <t>A09</t>
  </si>
  <si>
    <t>A04</t>
  </si>
  <si>
    <t>A05</t>
  </si>
  <si>
    <t>A08</t>
  </si>
  <si>
    <t>B03</t>
  </si>
  <si>
    <t>C03</t>
  </si>
  <si>
    <t>A10</t>
  </si>
  <si>
    <t>B10</t>
  </si>
  <si>
    <t>C10</t>
  </si>
  <si>
    <t>STOJANY</t>
  </si>
  <si>
    <t>Artikel A01</t>
  </si>
  <si>
    <t>STOJAN A10</t>
  </si>
  <si>
    <t>A06</t>
  </si>
  <si>
    <t>A07</t>
  </si>
  <si>
    <t>B09</t>
  </si>
  <si>
    <t>B12</t>
  </si>
  <si>
    <t>B05</t>
  </si>
  <si>
    <t>B08</t>
  </si>
  <si>
    <t>C04</t>
  </si>
  <si>
    <t>C01</t>
  </si>
  <si>
    <t>DIL</t>
  </si>
  <si>
    <t>Označenia stĺpcov</t>
  </si>
  <si>
    <t>Celkový súčet</t>
  </si>
  <si>
    <t>Označenia riadkov</t>
  </si>
  <si>
    <t>B01</t>
  </si>
  <si>
    <t>Artikel A02</t>
  </si>
  <si>
    <t>Artikel A03</t>
  </si>
  <si>
    <t>Artikel A04</t>
  </si>
  <si>
    <t>Artikel A05</t>
  </si>
  <si>
    <t>Artikel A06</t>
  </si>
  <si>
    <t>Artikel A07</t>
  </si>
  <si>
    <t>Artikel A08</t>
  </si>
  <si>
    <t>Artikel A09</t>
  </si>
  <si>
    <t>Artikel B01</t>
  </si>
  <si>
    <t>Artikel B02</t>
  </si>
  <si>
    <t>Artikel B03</t>
  </si>
  <si>
    <t>Artikel B05</t>
  </si>
  <si>
    <t>Artikel B08</t>
  </si>
  <si>
    <t>Artikel B09</t>
  </si>
  <si>
    <t>STOJAN B10</t>
  </si>
  <si>
    <t>Artikel C01</t>
  </si>
  <si>
    <t>Artikel C02</t>
  </si>
  <si>
    <t>Artikel C03</t>
  </si>
  <si>
    <t>Artikel C04</t>
  </si>
  <si>
    <t>STOJAN C10</t>
  </si>
  <si>
    <t>obsahuje artikle v mnozstvach :</t>
  </si>
  <si>
    <t>REPORT predaja podla Artiklov a zakaznikov</t>
  </si>
  <si>
    <t>aktualizuje sa mesacne za rok 2021</t>
  </si>
  <si>
    <t>Súčet z Predaj v kusoch</t>
  </si>
  <si>
    <t>(Viacero položiek)</t>
  </si>
  <si>
    <t>PIVOT - porovnanie predaja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</si>
</sst>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theme="8" tint="0.79998168889431442"/>
      </bottom>
      <diagonal/>
    </border>
    <border>
      <left/>
      <right/>
      <top style="medium">
        <color indexed="64"/>
      </top>
      <bottom style="thin">
        <color theme="8" tint="0.59999389629810485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59999389629810485"/>
      </bottom>
      <diagonal/>
    </border>
    <border>
      <left/>
      <right/>
      <top style="thin">
        <color theme="8" tint="0.39997558519241921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/>
    </xf>
    <xf numFmtId="0" fontId="5" fillId="4" borderId="4" xfId="0" applyFont="1" applyFill="1" applyBorder="1"/>
    <xf numFmtId="0" fontId="0" fillId="5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/>
    <xf numFmtId="4" fontId="0" fillId="0" borderId="6" xfId="0" applyNumberFormat="1" applyBorder="1"/>
    <xf numFmtId="0" fontId="0" fillId="5" borderId="6" xfId="0" applyFill="1" applyBorder="1"/>
    <xf numFmtId="0" fontId="0" fillId="5" borderId="0" xfId="0" applyFill="1" applyBorder="1"/>
    <xf numFmtId="0" fontId="0" fillId="5" borderId="9" xfId="0" applyFill="1" applyBorder="1"/>
    <xf numFmtId="0" fontId="4" fillId="3" borderId="8" xfId="0" applyFont="1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5" fillId="4" borderId="7" xfId="0" applyFont="1" applyFill="1" applyBorder="1"/>
    <xf numFmtId="0" fontId="5" fillId="4" borderId="1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4" fontId="6" fillId="0" borderId="6" xfId="0" applyNumberFormat="1" applyFont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6" borderId="0" xfId="0" applyFont="1" applyFill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3" xfId="0" applyFill="1" applyBorder="1"/>
    <xf numFmtId="0" fontId="0" fillId="7" borderId="13" xfId="0" applyFill="1" applyBorder="1" applyAlignment="1">
      <alignment horizontal="center"/>
    </xf>
    <xf numFmtId="0" fontId="0" fillId="8" borderId="13" xfId="0" applyFill="1" applyBorder="1"/>
    <xf numFmtId="0" fontId="0" fillId="8" borderId="13" xfId="0" applyFill="1" applyBorder="1" applyAlignment="1">
      <alignment horizontal="center"/>
    </xf>
    <xf numFmtId="0" fontId="0" fillId="9" borderId="13" xfId="0" applyFill="1" applyBorder="1"/>
    <xf numFmtId="0" fontId="0" fillId="9" borderId="13" xfId="0" applyFill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6" fillId="0" borderId="7" xfId="0" applyNumberFormat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4" fontId="0" fillId="0" borderId="10" xfId="0" applyNumberFormat="1" applyBorder="1"/>
    <xf numFmtId="4" fontId="6" fillId="0" borderId="10" xfId="0" applyNumberFormat="1" applyFont="1" applyBorder="1"/>
    <xf numFmtId="3" fontId="0" fillId="0" borderId="7" xfId="0" applyNumberFormat="1" applyBorder="1"/>
    <xf numFmtId="0" fontId="0" fillId="0" borderId="8" xfId="0" applyFill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álna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ata Slobodova" refreshedDate="44301.605368171295" createdVersion="6" refreshedVersion="6" minRefreshableVersion="3" recordCount="95" xr:uid="{F96320E4-3585-4189-B259-F9D01D301490}">
  <cacheSource type="worksheet">
    <worksheetSource ref="A9:I104" sheet="Hárok1"/>
  </cacheSource>
  <cacheFields count="9">
    <cacheField name="Rok" numFmtId="0">
      <sharedItems containsSemiMixedTypes="0" containsString="0" containsNumber="1" containsInteger="1" minValue="2019" maxValue="2021" count="3">
        <n v="2019"/>
        <n v="2020"/>
        <n v="2021"/>
      </sharedItems>
    </cacheField>
    <cacheField name="Značka" numFmtId="0">
      <sharedItems/>
    </cacheField>
    <cacheField name="Art.Nr." numFmtId="0">
      <sharedItems/>
    </cacheField>
    <cacheField name="Artikel" numFmtId="0">
      <sharedItems count="23">
        <s v="Artikel A01"/>
        <s v="Artikel A02"/>
        <s v="Artikel A03"/>
        <s v="Artikel A09"/>
        <s v="Artikel A04"/>
        <s v="Artikel A05"/>
        <s v="Artikel B01"/>
        <s v="Artikel B03"/>
        <s v="Artikel B09"/>
        <s v="Artikel B12"/>
        <s v="Artikel C01"/>
        <s v="Artikel C03"/>
        <s v="Artikel C02"/>
        <s v="Artikel A08"/>
        <s v="Artikel B05"/>
        <s v="Artikel A06"/>
        <s v="Artikel C04"/>
        <s v="STOJAN A10"/>
        <s v="STOJAN B10"/>
        <s v="Artikel B08"/>
        <s v="STOJAN C10"/>
        <s v="Artikel A07"/>
        <s v="Artikel B02"/>
      </sharedItems>
    </cacheField>
    <cacheField name="Zákazník" numFmtId="0">
      <sharedItems/>
    </cacheField>
    <cacheField name="Mesiac" numFmtId="0">
      <sharedItems containsMixedTypes="1" containsNumber="1" containsInteger="1" minValue="1" maxValue="12" count="13">
        <n v="9"/>
        <n v="11"/>
        <n v="8"/>
        <n v="10"/>
        <n v="12"/>
        <s v="12"/>
        <n v="1"/>
        <n v="4"/>
        <n v="7"/>
        <n v="5"/>
        <n v="2"/>
        <n v="6"/>
        <n v="3"/>
      </sharedItems>
    </cacheField>
    <cacheField name="Predaj v kusoch" numFmtId="3">
      <sharedItems containsSemiMixedTypes="0" containsString="0" containsNumber="1" containsInteger="1" minValue="5" maxValue="20"/>
    </cacheField>
    <cacheField name="Obrat v €" numFmtId="4">
      <sharedItems containsSemiMixedTypes="0" containsString="0" containsNumber="1" containsInteger="1" minValue="5" maxValue="20"/>
    </cacheField>
    <cacheField name="Netto Obrat" numFmtId="4">
      <sharedItems containsSemiMixedTypes="0" containsString="0" containsNumber="1" minValue="3.5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s v="A"/>
    <s v="A01"/>
    <x v="0"/>
    <s v="KAUF "/>
    <x v="0"/>
    <n v="5"/>
    <n v="5"/>
    <n v="3.5"/>
  </r>
  <r>
    <x v="0"/>
    <s v="A"/>
    <s v="A02"/>
    <x v="1"/>
    <s v="KAUF "/>
    <x v="1"/>
    <n v="10"/>
    <n v="10"/>
    <n v="7"/>
  </r>
  <r>
    <x v="0"/>
    <s v="A"/>
    <s v="A03"/>
    <x v="2"/>
    <s v="COOP"/>
    <x v="2"/>
    <n v="15"/>
    <n v="15"/>
    <n v="10.5"/>
  </r>
  <r>
    <x v="0"/>
    <s v="A"/>
    <s v="A09"/>
    <x v="3"/>
    <s v="COOP"/>
    <x v="3"/>
    <n v="10"/>
    <n v="10"/>
    <n v="7"/>
  </r>
  <r>
    <x v="0"/>
    <s v="A"/>
    <s v="A04"/>
    <x v="4"/>
    <s v="COOP"/>
    <x v="4"/>
    <n v="5"/>
    <n v="5"/>
    <n v="3.5"/>
  </r>
  <r>
    <x v="0"/>
    <s v="A"/>
    <s v="A03"/>
    <x v="2"/>
    <s v="METR"/>
    <x v="5"/>
    <n v="10"/>
    <n v="10"/>
    <n v="7"/>
  </r>
  <r>
    <x v="0"/>
    <s v="A"/>
    <s v="A04"/>
    <x v="4"/>
    <s v="METR"/>
    <x v="5"/>
    <n v="15"/>
    <n v="15"/>
    <n v="10.5"/>
  </r>
  <r>
    <x v="0"/>
    <s v="A"/>
    <s v="A05"/>
    <x v="5"/>
    <s v="METR"/>
    <x v="5"/>
    <n v="20"/>
    <n v="20"/>
    <n v="14"/>
  </r>
  <r>
    <x v="0"/>
    <s v="A"/>
    <s v="A02"/>
    <x v="1"/>
    <s v="BILLA"/>
    <x v="6"/>
    <n v="15"/>
    <n v="15"/>
    <n v="10.5"/>
  </r>
  <r>
    <x v="0"/>
    <s v="A"/>
    <s v="A03"/>
    <x v="2"/>
    <s v="BILLA"/>
    <x v="7"/>
    <n v="10"/>
    <n v="10"/>
    <n v="7"/>
  </r>
  <r>
    <x v="0"/>
    <s v="A"/>
    <s v="A04"/>
    <x v="4"/>
    <s v="BILLA"/>
    <x v="8"/>
    <n v="5"/>
    <n v="5"/>
    <n v="3.5"/>
  </r>
  <r>
    <x v="1"/>
    <s v="A"/>
    <s v="A02"/>
    <x v="1"/>
    <s v="KAUF "/>
    <x v="6"/>
    <n v="10"/>
    <n v="10"/>
    <n v="7"/>
  </r>
  <r>
    <x v="1"/>
    <s v="A"/>
    <s v="A03"/>
    <x v="2"/>
    <s v="KAUF "/>
    <x v="2"/>
    <n v="15"/>
    <n v="15"/>
    <n v="10.5"/>
  </r>
  <r>
    <x v="1"/>
    <s v="B"/>
    <s v="B01"/>
    <x v="6"/>
    <s v="KAUF "/>
    <x v="6"/>
    <n v="20"/>
    <n v="20"/>
    <n v="14"/>
  </r>
  <r>
    <x v="1"/>
    <s v="B"/>
    <s v="B03"/>
    <x v="7"/>
    <s v="KAUF "/>
    <x v="8"/>
    <n v="15"/>
    <n v="15"/>
    <n v="10.5"/>
  </r>
  <r>
    <x v="1"/>
    <s v="B"/>
    <s v="B09"/>
    <x v="8"/>
    <s v="KAUF "/>
    <x v="2"/>
    <n v="10"/>
    <n v="10"/>
    <n v="7"/>
  </r>
  <r>
    <x v="1"/>
    <s v="B"/>
    <s v="B12"/>
    <x v="9"/>
    <s v="KAUF "/>
    <x v="0"/>
    <n v="5"/>
    <n v="5"/>
    <n v="3.5"/>
  </r>
  <r>
    <x v="1"/>
    <s v="C"/>
    <s v="C01"/>
    <x v="10"/>
    <s v="KAUF "/>
    <x v="9"/>
    <n v="5"/>
    <n v="5"/>
    <n v="3.5"/>
  </r>
  <r>
    <x v="1"/>
    <s v="C"/>
    <s v="C03"/>
    <x v="11"/>
    <s v="KAUF "/>
    <x v="2"/>
    <n v="10"/>
    <n v="10"/>
    <n v="7"/>
  </r>
  <r>
    <x v="1"/>
    <s v="C"/>
    <s v="C02"/>
    <x v="12"/>
    <s v="KAUF "/>
    <x v="0"/>
    <n v="15"/>
    <n v="15"/>
    <n v="10.5"/>
  </r>
  <r>
    <x v="1"/>
    <s v="A"/>
    <s v="A02"/>
    <x v="1"/>
    <s v="COOP"/>
    <x v="6"/>
    <n v="10"/>
    <n v="10"/>
    <n v="7"/>
  </r>
  <r>
    <x v="1"/>
    <s v="A"/>
    <s v="A08"/>
    <x v="13"/>
    <s v="COOP"/>
    <x v="6"/>
    <n v="5"/>
    <n v="5"/>
    <n v="3.5"/>
  </r>
  <r>
    <x v="1"/>
    <s v="B"/>
    <s v="B01"/>
    <x v="6"/>
    <s v="COOP"/>
    <x v="10"/>
    <n v="10"/>
    <n v="10"/>
    <n v="7"/>
  </r>
  <r>
    <x v="1"/>
    <s v="B"/>
    <s v="B03"/>
    <x v="7"/>
    <s v="COOP"/>
    <x v="11"/>
    <n v="15"/>
    <n v="15"/>
    <n v="10.5"/>
  </r>
  <r>
    <x v="1"/>
    <s v="C"/>
    <s v="C01"/>
    <x v="10"/>
    <s v="COOP"/>
    <x v="11"/>
    <n v="20"/>
    <n v="20"/>
    <n v="14"/>
  </r>
  <r>
    <x v="1"/>
    <s v="A"/>
    <s v="A03"/>
    <x v="2"/>
    <s v="METR"/>
    <x v="9"/>
    <n v="15"/>
    <n v="15"/>
    <n v="10.5"/>
  </r>
  <r>
    <x v="1"/>
    <s v="A"/>
    <s v="A04"/>
    <x v="4"/>
    <s v="METR"/>
    <x v="9"/>
    <n v="10"/>
    <n v="10"/>
    <n v="7"/>
  </r>
  <r>
    <x v="1"/>
    <s v="B"/>
    <s v="B03"/>
    <x v="7"/>
    <s v="METR"/>
    <x v="6"/>
    <n v="5"/>
    <n v="5"/>
    <n v="3.5"/>
  </r>
  <r>
    <x v="1"/>
    <s v="B"/>
    <s v="B05"/>
    <x v="14"/>
    <s v="METR"/>
    <x v="6"/>
    <n v="10"/>
    <n v="10"/>
    <n v="7"/>
  </r>
  <r>
    <x v="1"/>
    <s v="A"/>
    <s v="A01"/>
    <x v="0"/>
    <s v="BILLA"/>
    <x v="10"/>
    <n v="15"/>
    <n v="15"/>
    <n v="10.5"/>
  </r>
  <r>
    <x v="1"/>
    <s v="A"/>
    <s v="A02"/>
    <x v="1"/>
    <s v="BILLA"/>
    <x v="10"/>
    <n v="20"/>
    <n v="20"/>
    <n v="14"/>
  </r>
  <r>
    <x v="1"/>
    <s v="A"/>
    <s v="A06"/>
    <x v="15"/>
    <s v="BILLA"/>
    <x v="10"/>
    <n v="15"/>
    <n v="15"/>
    <n v="10.5"/>
  </r>
  <r>
    <x v="1"/>
    <s v="B"/>
    <s v="B01"/>
    <x v="6"/>
    <s v="BILLA"/>
    <x v="12"/>
    <n v="10"/>
    <n v="10"/>
    <n v="7"/>
  </r>
  <r>
    <x v="1"/>
    <s v="B"/>
    <s v="B03"/>
    <x v="7"/>
    <s v="BILLA"/>
    <x v="9"/>
    <n v="5"/>
    <n v="5"/>
    <n v="3.5"/>
  </r>
  <r>
    <x v="1"/>
    <s v="C"/>
    <s v="C01"/>
    <x v="10"/>
    <s v="BILLA"/>
    <x v="10"/>
    <n v="5"/>
    <n v="5"/>
    <n v="3.5"/>
  </r>
  <r>
    <x v="1"/>
    <s v="C"/>
    <s v="C04"/>
    <x v="16"/>
    <s v="BILLA"/>
    <x v="7"/>
    <n v="10"/>
    <n v="10"/>
    <n v="7"/>
  </r>
  <r>
    <x v="1"/>
    <s v="C"/>
    <s v="C02"/>
    <x v="12"/>
    <s v="BILLA"/>
    <x v="9"/>
    <n v="15"/>
    <n v="15"/>
    <n v="10.5"/>
  </r>
  <r>
    <x v="1"/>
    <s v="C"/>
    <s v="C01"/>
    <x v="10"/>
    <s v="BILLA"/>
    <x v="1"/>
    <n v="10"/>
    <n v="10"/>
    <n v="7"/>
  </r>
  <r>
    <x v="2"/>
    <s v="A"/>
    <s v="A01"/>
    <x v="0"/>
    <s v="KAUF "/>
    <x v="6"/>
    <n v="5"/>
    <n v="5"/>
    <n v="3.5"/>
  </r>
  <r>
    <x v="2"/>
    <s v="A"/>
    <s v="A10"/>
    <x v="17"/>
    <s v="KAUF "/>
    <x v="10"/>
    <n v="10"/>
    <n v="10"/>
    <n v="7"/>
  </r>
  <r>
    <x v="2"/>
    <s v="B"/>
    <s v="B01"/>
    <x v="6"/>
    <s v="KAUF "/>
    <x v="10"/>
    <n v="15"/>
    <n v="15"/>
    <n v="10.5"/>
  </r>
  <r>
    <x v="2"/>
    <s v="B"/>
    <s v="B10"/>
    <x v="18"/>
    <s v="KAUF "/>
    <x v="7"/>
    <n v="20"/>
    <n v="20"/>
    <n v="14"/>
  </r>
  <r>
    <x v="2"/>
    <s v="B"/>
    <s v="B05"/>
    <x v="14"/>
    <s v="KAUF "/>
    <x v="7"/>
    <n v="15"/>
    <n v="15"/>
    <n v="10.5"/>
  </r>
  <r>
    <x v="2"/>
    <s v="B"/>
    <s v="B09"/>
    <x v="8"/>
    <s v="KAUF "/>
    <x v="7"/>
    <n v="10"/>
    <n v="10"/>
    <n v="7"/>
  </r>
  <r>
    <x v="2"/>
    <s v="C"/>
    <s v="C01"/>
    <x v="10"/>
    <s v="KAUF "/>
    <x v="10"/>
    <n v="5"/>
    <n v="5"/>
    <n v="3.5"/>
  </r>
  <r>
    <x v="2"/>
    <s v="C"/>
    <s v="C02"/>
    <x v="12"/>
    <s v="KAUF "/>
    <x v="7"/>
    <n v="10"/>
    <n v="10"/>
    <n v="7"/>
  </r>
  <r>
    <x v="2"/>
    <s v="C"/>
    <s v="C03"/>
    <x v="11"/>
    <s v="KAUF "/>
    <x v="7"/>
    <n v="15"/>
    <n v="15"/>
    <n v="10.5"/>
  </r>
  <r>
    <x v="2"/>
    <s v="A"/>
    <s v="A10"/>
    <x v="17"/>
    <s v="COOP"/>
    <x v="6"/>
    <n v="20"/>
    <n v="20"/>
    <n v="14"/>
  </r>
  <r>
    <x v="2"/>
    <s v="A"/>
    <s v="A01"/>
    <x v="0"/>
    <s v="COOP"/>
    <x v="10"/>
    <n v="15"/>
    <n v="15"/>
    <n v="10.5"/>
  </r>
  <r>
    <x v="2"/>
    <s v="A"/>
    <s v="A04"/>
    <x v="4"/>
    <s v="COOP"/>
    <x v="10"/>
    <n v="10"/>
    <n v="10"/>
    <n v="7"/>
  </r>
  <r>
    <x v="2"/>
    <s v="A"/>
    <s v="A08"/>
    <x v="13"/>
    <s v="COOP"/>
    <x v="10"/>
    <n v="5"/>
    <n v="5"/>
    <n v="3.5"/>
  </r>
  <r>
    <x v="2"/>
    <s v="A"/>
    <s v="A09"/>
    <x v="3"/>
    <s v="COOP"/>
    <x v="10"/>
    <n v="5"/>
    <n v="5"/>
    <n v="3.5"/>
  </r>
  <r>
    <x v="2"/>
    <s v="A"/>
    <s v="A01"/>
    <x v="0"/>
    <s v="COOP"/>
    <x v="12"/>
    <n v="10"/>
    <n v="10"/>
    <n v="7"/>
  </r>
  <r>
    <x v="2"/>
    <s v="A"/>
    <s v="A03"/>
    <x v="2"/>
    <s v="COOP"/>
    <x v="12"/>
    <n v="15"/>
    <n v="15"/>
    <n v="10.5"/>
  </r>
  <r>
    <x v="2"/>
    <s v="A"/>
    <s v="A10"/>
    <x v="17"/>
    <s v="COOP"/>
    <x v="12"/>
    <n v="10"/>
    <n v="10"/>
    <n v="7"/>
  </r>
  <r>
    <x v="2"/>
    <s v="B"/>
    <s v="B01"/>
    <x v="6"/>
    <s v="COOP"/>
    <x v="12"/>
    <n v="10"/>
    <n v="10"/>
    <n v="7"/>
  </r>
  <r>
    <x v="2"/>
    <s v="B"/>
    <s v="B03"/>
    <x v="7"/>
    <s v="COOP"/>
    <x v="12"/>
    <n v="15"/>
    <n v="15"/>
    <n v="10.5"/>
  </r>
  <r>
    <x v="2"/>
    <s v="B"/>
    <s v="B10"/>
    <x v="18"/>
    <s v="COOP"/>
    <x v="7"/>
    <n v="20"/>
    <n v="20"/>
    <n v="14"/>
  </r>
  <r>
    <x v="2"/>
    <s v="B"/>
    <s v="B08"/>
    <x v="19"/>
    <s v="COOP"/>
    <x v="7"/>
    <n v="15"/>
    <n v="15"/>
    <n v="10.5"/>
  </r>
  <r>
    <x v="2"/>
    <s v="C"/>
    <s v="C01"/>
    <x v="10"/>
    <s v="COOP"/>
    <x v="6"/>
    <n v="10"/>
    <n v="10"/>
    <n v="7"/>
  </r>
  <r>
    <x v="2"/>
    <s v="C"/>
    <s v="C01"/>
    <x v="10"/>
    <s v="COOP"/>
    <x v="10"/>
    <n v="5"/>
    <n v="5"/>
    <n v="3.5"/>
  </r>
  <r>
    <x v="2"/>
    <s v="C"/>
    <s v="C02"/>
    <x v="12"/>
    <s v="COOP"/>
    <x v="6"/>
    <n v="10"/>
    <n v="10"/>
    <n v="7"/>
  </r>
  <r>
    <x v="2"/>
    <s v="C"/>
    <s v="C03"/>
    <x v="11"/>
    <s v="COOP"/>
    <x v="10"/>
    <n v="15"/>
    <n v="15"/>
    <n v="10.5"/>
  </r>
  <r>
    <x v="2"/>
    <s v="C"/>
    <s v="C04"/>
    <x v="16"/>
    <s v="COOP"/>
    <x v="6"/>
    <n v="20"/>
    <n v="20"/>
    <n v="14"/>
  </r>
  <r>
    <x v="2"/>
    <s v="C"/>
    <s v="C10"/>
    <x v="20"/>
    <s v="COOP"/>
    <x v="12"/>
    <n v="15"/>
    <n v="15"/>
    <n v="10.5"/>
  </r>
  <r>
    <x v="2"/>
    <s v="C"/>
    <s v="C04"/>
    <x v="16"/>
    <s v="COOP"/>
    <x v="7"/>
    <n v="10"/>
    <n v="10"/>
    <n v="7"/>
  </r>
  <r>
    <x v="2"/>
    <s v="C"/>
    <s v="C02"/>
    <x v="12"/>
    <s v="COOP"/>
    <x v="7"/>
    <n v="5"/>
    <n v="5"/>
    <n v="3.5"/>
  </r>
  <r>
    <x v="2"/>
    <s v="C"/>
    <s v="C03"/>
    <x v="11"/>
    <s v="COOP"/>
    <x v="7"/>
    <n v="5"/>
    <n v="5"/>
    <n v="3.5"/>
  </r>
  <r>
    <x v="2"/>
    <s v="C"/>
    <s v="C01"/>
    <x v="10"/>
    <s v="METR"/>
    <x v="6"/>
    <n v="10"/>
    <n v="10"/>
    <n v="7"/>
  </r>
  <r>
    <x v="2"/>
    <s v="C"/>
    <s v="C02"/>
    <x v="12"/>
    <s v="METR"/>
    <x v="6"/>
    <n v="15"/>
    <n v="15"/>
    <n v="10.5"/>
  </r>
  <r>
    <x v="2"/>
    <s v="C"/>
    <s v="C03"/>
    <x v="11"/>
    <s v="METR"/>
    <x v="6"/>
    <n v="10"/>
    <n v="10"/>
    <n v="7"/>
  </r>
  <r>
    <x v="2"/>
    <s v="C"/>
    <s v="C10"/>
    <x v="20"/>
    <s v="METR"/>
    <x v="10"/>
    <n v="5"/>
    <n v="5"/>
    <n v="3.5"/>
  </r>
  <r>
    <x v="2"/>
    <s v="A"/>
    <s v="A01"/>
    <x v="0"/>
    <s v="METR"/>
    <x v="10"/>
    <n v="10"/>
    <n v="10"/>
    <n v="7"/>
  </r>
  <r>
    <x v="2"/>
    <s v="A"/>
    <s v="A02"/>
    <x v="1"/>
    <s v="METR"/>
    <x v="10"/>
    <n v="15"/>
    <n v="15"/>
    <n v="10.5"/>
  </r>
  <r>
    <x v="2"/>
    <s v="A"/>
    <s v="A05"/>
    <x v="5"/>
    <s v="METR"/>
    <x v="10"/>
    <n v="20"/>
    <n v="20"/>
    <n v="14"/>
  </r>
  <r>
    <x v="2"/>
    <s v="A"/>
    <s v="A10"/>
    <x v="17"/>
    <s v="METR"/>
    <x v="7"/>
    <n v="15"/>
    <n v="15"/>
    <n v="10.5"/>
  </r>
  <r>
    <x v="2"/>
    <s v="A"/>
    <s v="A07"/>
    <x v="21"/>
    <s v="METR"/>
    <x v="7"/>
    <n v="10"/>
    <n v="10"/>
    <n v="7"/>
  </r>
  <r>
    <x v="2"/>
    <s v="A"/>
    <s v="A03"/>
    <x v="2"/>
    <s v="METR"/>
    <x v="12"/>
    <n v="5"/>
    <n v="5"/>
    <n v="3.5"/>
  </r>
  <r>
    <x v="2"/>
    <s v="A"/>
    <s v="A04"/>
    <x v="4"/>
    <s v="METR"/>
    <x v="12"/>
    <n v="10"/>
    <n v="10"/>
    <n v="7"/>
  </r>
  <r>
    <x v="2"/>
    <s v="A"/>
    <s v="A01"/>
    <x v="0"/>
    <s v="METR"/>
    <x v="12"/>
    <n v="15"/>
    <n v="15"/>
    <n v="10.5"/>
  </r>
  <r>
    <x v="2"/>
    <s v="A"/>
    <s v="A01"/>
    <x v="0"/>
    <s v="BILLA"/>
    <x v="6"/>
    <n v="20"/>
    <n v="20"/>
    <n v="14"/>
  </r>
  <r>
    <x v="2"/>
    <s v="B"/>
    <s v="B01"/>
    <x v="6"/>
    <s v="BILLA"/>
    <x v="10"/>
    <n v="15"/>
    <n v="15"/>
    <n v="10.5"/>
  </r>
  <r>
    <x v="2"/>
    <s v="B"/>
    <s v="B02"/>
    <x v="22"/>
    <s v="BILLA"/>
    <x v="12"/>
    <n v="10"/>
    <n v="10"/>
    <n v="7"/>
  </r>
  <r>
    <x v="2"/>
    <s v="B"/>
    <s v="B08"/>
    <x v="19"/>
    <s v="BILLA"/>
    <x v="12"/>
    <n v="5"/>
    <n v="5"/>
    <n v="3.5"/>
  </r>
  <r>
    <x v="2"/>
    <s v="B"/>
    <s v="B05"/>
    <x v="14"/>
    <s v="BILLA"/>
    <x v="12"/>
    <n v="10"/>
    <n v="10"/>
    <n v="7"/>
  </r>
  <r>
    <x v="2"/>
    <s v="B"/>
    <s v="B10"/>
    <x v="18"/>
    <s v="BILLA"/>
    <x v="7"/>
    <n v="15"/>
    <n v="15"/>
    <n v="10.5"/>
  </r>
  <r>
    <x v="2"/>
    <s v="B"/>
    <s v="B03"/>
    <x v="7"/>
    <s v="BILLA"/>
    <x v="12"/>
    <n v="20"/>
    <n v="20"/>
    <n v="14"/>
  </r>
  <r>
    <x v="2"/>
    <s v="C"/>
    <s v="C01"/>
    <x v="10"/>
    <s v="BILLA"/>
    <x v="6"/>
    <n v="15"/>
    <n v="15"/>
    <n v="10.5"/>
  </r>
  <r>
    <x v="2"/>
    <s v="C"/>
    <s v="C02"/>
    <x v="12"/>
    <s v="BILLA"/>
    <x v="6"/>
    <n v="10"/>
    <n v="10"/>
    <n v="7"/>
  </r>
  <r>
    <x v="2"/>
    <s v="C"/>
    <s v="C03"/>
    <x v="11"/>
    <s v="BILLA"/>
    <x v="6"/>
    <n v="5"/>
    <n v="5"/>
    <n v="3.5"/>
  </r>
  <r>
    <x v="2"/>
    <s v="C"/>
    <s v="C01"/>
    <x v="10"/>
    <s v="BILLA"/>
    <x v="10"/>
    <n v="10"/>
    <n v="10"/>
    <n v="7"/>
  </r>
  <r>
    <x v="2"/>
    <s v="C"/>
    <s v="C10"/>
    <x v="20"/>
    <s v="BILLA"/>
    <x v="7"/>
    <n v="15"/>
    <n v="15"/>
    <n v="10.5"/>
  </r>
  <r>
    <x v="2"/>
    <s v="C"/>
    <s v="C04"/>
    <x v="16"/>
    <s v="BILLA"/>
    <x v="7"/>
    <n v="20"/>
    <n v="20"/>
    <n v="14"/>
  </r>
  <r>
    <x v="2"/>
    <s v="C"/>
    <s v="C01"/>
    <x v="10"/>
    <s v="DIL"/>
    <x v="12"/>
    <n v="15"/>
    <n v="15"/>
    <n v="10.5"/>
  </r>
  <r>
    <x v="2"/>
    <s v="A"/>
    <s v="A10"/>
    <x v="17"/>
    <s v="DIL"/>
    <x v="7"/>
    <n v="5"/>
    <n v="5"/>
    <n v="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4CBC41-1898-4828-B428-3851553E4A92}" name="Kontingenčná tabuľka2" cacheId="12" applyNumberFormats="0" applyBorderFormats="0" applyFontFormats="0" applyPatternFormats="0" applyAlignmentFormats="0" applyWidthHeightFormats="1" dataCaption="Hodnoty" updatedVersion="6" minRefreshableVersion="3" useAutoFormatting="1" colGrandTotals="0" itemPrintTitles="1" createdVersion="6" indent="0" outline="1" outlineData="1" multipleFieldFilters="0">
  <location ref="U11:X35" firstHeaderRow="1" firstDataRow="2" firstDataCol="1" rowPageCount="1" colPageCount="1"/>
  <pivotFields count="9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24">
        <item x="0"/>
        <item x="1"/>
        <item x="2"/>
        <item x="4"/>
        <item x="5"/>
        <item x="15"/>
        <item x="21"/>
        <item x="13"/>
        <item x="3"/>
        <item x="6"/>
        <item x="22"/>
        <item x="7"/>
        <item x="14"/>
        <item x="19"/>
        <item x="8"/>
        <item x="9"/>
        <item x="10"/>
        <item x="12"/>
        <item x="11"/>
        <item x="16"/>
        <item x="17"/>
        <item x="18"/>
        <item x="20"/>
        <item t="default"/>
      </items>
    </pivotField>
    <pivotField showAll="0"/>
    <pivotField axis="axisPage" multipleItemSelectionAllowed="1" showAll="0">
      <items count="14">
        <item x="6"/>
        <item x="10"/>
        <item x="12"/>
        <item x="7"/>
        <item h="1" x="9"/>
        <item h="1" x="11"/>
        <item h="1" x="8"/>
        <item h="1" x="2"/>
        <item h="1" x="0"/>
        <item h="1" x="3"/>
        <item h="1" x="1"/>
        <item h="1" x="4"/>
        <item h="1" x="5"/>
        <item t="default"/>
      </items>
    </pivotField>
    <pivotField dataField="1" numFmtId="3" showAll="0"/>
    <pivotField numFmtId="4" showAll="0"/>
    <pivotField numFmtId="4" showAll="0"/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3">
    <i>
      <x/>
    </i>
    <i>
      <x v="1"/>
    </i>
    <i>
      <x v="2"/>
    </i>
  </colItems>
  <pageFields count="1">
    <pageField fld="5" hier="-1"/>
  </pageFields>
  <dataFields count="1">
    <dataField name="Súčet z Predaj v kusoch" fld="6" baseField="0" baseItem="0"/>
  </dataFields>
  <formats count="1">
    <format dxfId="1">
      <pivotArea dataOnly="0" fieldPosition="0">
        <references count="1">
          <reference field="3" count="3">
            <x v="20"/>
            <x v="21"/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76E3-2DBB-43DF-8631-EDEBC35201D5}">
  <dimension ref="A1:Y106"/>
  <sheetViews>
    <sheetView tabSelected="1" workbookViewId="0">
      <selection activeCell="M19" sqref="M19"/>
    </sheetView>
  </sheetViews>
  <sheetFormatPr defaultRowHeight="15" x14ac:dyDescent="0.25"/>
  <cols>
    <col min="3" max="3" width="7.28515625" bestFit="1" customWidth="1"/>
    <col min="4" max="4" width="22.140625" customWidth="1"/>
    <col min="11" max="12" width="21.7109375" bestFit="1" customWidth="1"/>
    <col min="13" max="15" width="8.5703125" style="27" customWidth="1"/>
    <col min="16" max="16" width="7.28515625" style="27" customWidth="1"/>
    <col min="17" max="20" width="3" bestFit="1" customWidth="1"/>
    <col min="21" max="21" width="20.5703125" bestFit="1" customWidth="1"/>
    <col min="22" max="24" width="7.28515625" customWidth="1"/>
    <col min="25" max="31" width="3" bestFit="1" customWidth="1"/>
    <col min="32" max="32" width="20.5703125" bestFit="1" customWidth="1"/>
    <col min="33" max="33" width="6.85546875" bestFit="1" customWidth="1"/>
    <col min="34" max="36" width="4" bestFit="1" customWidth="1"/>
    <col min="37" max="37" width="20.5703125" bestFit="1" customWidth="1"/>
    <col min="38" max="38" width="13.28515625" bestFit="1" customWidth="1"/>
  </cols>
  <sheetData>
    <row r="1" spans="1:25" ht="23.25" x14ac:dyDescent="0.35">
      <c r="A1" s="44" t="s">
        <v>68</v>
      </c>
      <c r="K1" s="25" t="s">
        <v>31</v>
      </c>
      <c r="L1" s="25" t="s">
        <v>67</v>
      </c>
      <c r="M1" s="29" t="s">
        <v>17</v>
      </c>
      <c r="N1" s="29" t="s">
        <v>18</v>
      </c>
      <c r="O1" s="29" t="s">
        <v>21</v>
      </c>
      <c r="P1" s="29" t="s">
        <v>23</v>
      </c>
      <c r="U1" s="44" t="s">
        <v>72</v>
      </c>
    </row>
    <row r="2" spans="1:25" x14ac:dyDescent="0.25">
      <c r="K2" s="28" t="s">
        <v>28</v>
      </c>
      <c r="L2" s="28" t="s">
        <v>33</v>
      </c>
      <c r="M2" s="26">
        <v>5</v>
      </c>
      <c r="N2" s="26">
        <v>4</v>
      </c>
      <c r="O2" s="26">
        <v>3</v>
      </c>
      <c r="P2" s="26">
        <v>2</v>
      </c>
    </row>
    <row r="3" spans="1:25" x14ac:dyDescent="0.25">
      <c r="A3" t="s">
        <v>69</v>
      </c>
    </row>
    <row r="4" spans="1:25" x14ac:dyDescent="0.25">
      <c r="K4" s="25" t="s">
        <v>31</v>
      </c>
      <c r="L4" s="25" t="s">
        <v>67</v>
      </c>
      <c r="M4" s="31" t="s">
        <v>46</v>
      </c>
      <c r="N4" s="31" t="s">
        <v>19</v>
      </c>
      <c r="O4" s="31" t="s">
        <v>26</v>
      </c>
    </row>
    <row r="5" spans="1:25" x14ac:dyDescent="0.25">
      <c r="K5" s="30" t="s">
        <v>29</v>
      </c>
      <c r="L5" s="30" t="s">
        <v>61</v>
      </c>
      <c r="M5" s="26">
        <v>2</v>
      </c>
      <c r="N5" s="26">
        <v>2</v>
      </c>
      <c r="O5" s="26">
        <v>4</v>
      </c>
    </row>
    <row r="7" spans="1:25" x14ac:dyDescent="0.25">
      <c r="K7" s="25" t="s">
        <v>31</v>
      </c>
      <c r="L7" s="25" t="s">
        <v>67</v>
      </c>
      <c r="M7" s="33" t="s">
        <v>41</v>
      </c>
      <c r="N7" s="33" t="s">
        <v>40</v>
      </c>
    </row>
    <row r="8" spans="1:25" ht="15.75" thickBot="1" x14ac:dyDescent="0.3">
      <c r="K8" s="32" t="s">
        <v>30</v>
      </c>
      <c r="L8" s="32" t="s">
        <v>66</v>
      </c>
      <c r="M8" s="26">
        <v>3</v>
      </c>
      <c r="N8" s="26">
        <v>2</v>
      </c>
    </row>
    <row r="9" spans="1:25" ht="30" x14ac:dyDescent="0.25">
      <c r="A9" s="1" t="s">
        <v>4</v>
      </c>
      <c r="B9" s="1" t="s">
        <v>5</v>
      </c>
      <c r="C9" s="1" t="s">
        <v>0</v>
      </c>
      <c r="D9" s="1" t="s">
        <v>1</v>
      </c>
      <c r="E9" s="1" t="s">
        <v>6</v>
      </c>
      <c r="F9" s="1" t="s">
        <v>7</v>
      </c>
      <c r="G9" s="2" t="s">
        <v>8</v>
      </c>
      <c r="H9" s="2" t="s">
        <v>9</v>
      </c>
      <c r="I9" s="18" t="s">
        <v>10</v>
      </c>
      <c r="U9" s="22" t="s">
        <v>7</v>
      </c>
      <c r="V9" t="s">
        <v>71</v>
      </c>
      <c r="W9" s="27"/>
      <c r="X9" s="27"/>
      <c r="Y9" s="27"/>
    </row>
    <row r="10" spans="1:25" x14ac:dyDescent="0.25">
      <c r="A10" s="3">
        <v>2019</v>
      </c>
      <c r="B10" s="4" t="s">
        <v>14</v>
      </c>
      <c r="C10" s="5" t="s">
        <v>17</v>
      </c>
      <c r="D10" s="6" t="str">
        <f t="shared" ref="D10:D72" si="0">IF(RIGHT(C10,2)="10","STOJAN "&amp;C10,"Artikel "&amp;C10)</f>
        <v>Artikel A01</v>
      </c>
      <c r="E10" s="5" t="s">
        <v>3</v>
      </c>
      <c r="F10" s="7">
        <v>9</v>
      </c>
      <c r="G10" s="8">
        <v>5</v>
      </c>
      <c r="H10" s="9">
        <v>5</v>
      </c>
      <c r="I10" s="19">
        <v>3.5</v>
      </c>
      <c r="Q10" s="27"/>
      <c r="W10" s="27"/>
      <c r="X10" s="27"/>
      <c r="Y10" s="27"/>
    </row>
    <row r="11" spans="1:25" x14ac:dyDescent="0.25">
      <c r="A11" s="3">
        <v>2019</v>
      </c>
      <c r="B11" s="4" t="s">
        <v>14</v>
      </c>
      <c r="C11" s="5" t="s">
        <v>18</v>
      </c>
      <c r="D11" s="6" t="str">
        <f t="shared" si="0"/>
        <v>Artikel A02</v>
      </c>
      <c r="E11" s="5" t="s">
        <v>3</v>
      </c>
      <c r="F11" s="7">
        <v>11</v>
      </c>
      <c r="G11" s="8">
        <v>10</v>
      </c>
      <c r="H11" s="9">
        <v>10</v>
      </c>
      <c r="I11" s="19">
        <v>7</v>
      </c>
      <c r="U11" s="22" t="s">
        <v>70</v>
      </c>
      <c r="V11" s="22" t="s">
        <v>43</v>
      </c>
    </row>
    <row r="12" spans="1:25" x14ac:dyDescent="0.25">
      <c r="A12" s="3">
        <v>2019</v>
      </c>
      <c r="B12" s="4" t="s">
        <v>14</v>
      </c>
      <c r="C12" s="5" t="s">
        <v>21</v>
      </c>
      <c r="D12" s="6" t="str">
        <f t="shared" si="0"/>
        <v>Artikel A03</v>
      </c>
      <c r="E12" s="11" t="s">
        <v>11</v>
      </c>
      <c r="F12" s="7">
        <v>8</v>
      </c>
      <c r="G12" s="8">
        <v>15</v>
      </c>
      <c r="H12" s="9">
        <v>15</v>
      </c>
      <c r="I12" s="19">
        <v>10.5</v>
      </c>
      <c r="U12" s="22" t="s">
        <v>45</v>
      </c>
      <c r="V12">
        <v>2019</v>
      </c>
      <c r="W12">
        <v>2020</v>
      </c>
      <c r="X12">
        <v>2021</v>
      </c>
    </row>
    <row r="13" spans="1:25" x14ac:dyDescent="0.25">
      <c r="A13" s="3">
        <v>2019</v>
      </c>
      <c r="B13" s="4" t="s">
        <v>14</v>
      </c>
      <c r="C13" s="5" t="s">
        <v>22</v>
      </c>
      <c r="D13" s="6" t="str">
        <f t="shared" si="0"/>
        <v>Artikel A09</v>
      </c>
      <c r="E13" s="11" t="s">
        <v>11</v>
      </c>
      <c r="F13" s="7">
        <v>10</v>
      </c>
      <c r="G13" s="8">
        <v>10</v>
      </c>
      <c r="H13" s="9">
        <v>10</v>
      </c>
      <c r="I13" s="19">
        <v>7</v>
      </c>
      <c r="U13" s="23" t="s">
        <v>32</v>
      </c>
      <c r="V13" s="24"/>
      <c r="W13" s="24">
        <v>15</v>
      </c>
      <c r="X13" s="24">
        <v>75</v>
      </c>
    </row>
    <row r="14" spans="1:25" x14ac:dyDescent="0.25">
      <c r="A14" s="3">
        <v>2019</v>
      </c>
      <c r="B14" s="4" t="s">
        <v>14</v>
      </c>
      <c r="C14" s="5" t="s">
        <v>23</v>
      </c>
      <c r="D14" s="6" t="str">
        <f t="shared" si="0"/>
        <v>Artikel A04</v>
      </c>
      <c r="E14" s="11" t="s">
        <v>11</v>
      </c>
      <c r="F14" s="7">
        <v>12</v>
      </c>
      <c r="G14" s="8">
        <v>5</v>
      </c>
      <c r="H14" s="9">
        <v>5</v>
      </c>
      <c r="I14" s="19">
        <v>3.5</v>
      </c>
      <c r="U14" s="23" t="s">
        <v>47</v>
      </c>
      <c r="V14" s="24">
        <v>15</v>
      </c>
      <c r="W14" s="24">
        <v>40</v>
      </c>
      <c r="X14" s="24">
        <v>15</v>
      </c>
    </row>
    <row r="15" spans="1:25" x14ac:dyDescent="0.25">
      <c r="A15" s="3">
        <v>2019</v>
      </c>
      <c r="B15" s="4" t="s">
        <v>14</v>
      </c>
      <c r="C15" s="5" t="s">
        <v>21</v>
      </c>
      <c r="D15" s="6" t="str">
        <f t="shared" si="0"/>
        <v>Artikel A03</v>
      </c>
      <c r="E15" s="5" t="s">
        <v>12</v>
      </c>
      <c r="F15" s="7" t="s">
        <v>2</v>
      </c>
      <c r="G15" s="8">
        <v>10</v>
      </c>
      <c r="H15" s="9">
        <v>10</v>
      </c>
      <c r="I15" s="19">
        <v>7</v>
      </c>
      <c r="U15" s="23" t="s">
        <v>48</v>
      </c>
      <c r="V15" s="24">
        <v>10</v>
      </c>
      <c r="W15" s="24"/>
      <c r="X15" s="24">
        <v>20</v>
      </c>
    </row>
    <row r="16" spans="1:25" x14ac:dyDescent="0.25">
      <c r="A16" s="3">
        <v>2019</v>
      </c>
      <c r="B16" s="4" t="s">
        <v>14</v>
      </c>
      <c r="C16" s="5" t="s">
        <v>23</v>
      </c>
      <c r="D16" s="6" t="str">
        <f t="shared" si="0"/>
        <v>Artikel A04</v>
      </c>
      <c r="E16" s="5" t="s">
        <v>12</v>
      </c>
      <c r="F16" s="7" t="s">
        <v>2</v>
      </c>
      <c r="G16" s="8">
        <v>15</v>
      </c>
      <c r="H16" s="9">
        <v>15</v>
      </c>
      <c r="I16" s="19">
        <v>10.5</v>
      </c>
      <c r="U16" s="23" t="s">
        <v>49</v>
      </c>
      <c r="V16" s="24"/>
      <c r="W16" s="24"/>
      <c r="X16" s="24">
        <v>20</v>
      </c>
    </row>
    <row r="17" spans="1:24" x14ac:dyDescent="0.25">
      <c r="A17" s="3">
        <v>2019</v>
      </c>
      <c r="B17" s="4" t="s">
        <v>14</v>
      </c>
      <c r="C17" s="5" t="s">
        <v>24</v>
      </c>
      <c r="D17" s="6" t="str">
        <f t="shared" si="0"/>
        <v>Artikel A05</v>
      </c>
      <c r="E17" s="5" t="s">
        <v>12</v>
      </c>
      <c r="F17" s="7" t="s">
        <v>2</v>
      </c>
      <c r="G17" s="8">
        <v>20</v>
      </c>
      <c r="H17" s="9">
        <v>20</v>
      </c>
      <c r="I17" s="19">
        <v>14</v>
      </c>
      <c r="U17" s="23" t="s">
        <v>50</v>
      </c>
      <c r="V17" s="24"/>
      <c r="W17" s="24"/>
      <c r="X17" s="24">
        <v>20</v>
      </c>
    </row>
    <row r="18" spans="1:24" x14ac:dyDescent="0.25">
      <c r="A18" s="3">
        <v>2019</v>
      </c>
      <c r="B18" s="4" t="s">
        <v>14</v>
      </c>
      <c r="C18" s="5" t="s">
        <v>18</v>
      </c>
      <c r="D18" s="6" t="str">
        <f t="shared" si="0"/>
        <v>Artikel A02</v>
      </c>
      <c r="E18" s="5" t="s">
        <v>13</v>
      </c>
      <c r="F18" s="7">
        <v>1</v>
      </c>
      <c r="G18" s="8">
        <v>15</v>
      </c>
      <c r="H18" s="9">
        <v>15</v>
      </c>
      <c r="I18" s="19">
        <v>10.5</v>
      </c>
      <c r="U18" s="23" t="s">
        <v>51</v>
      </c>
      <c r="V18" s="24"/>
      <c r="W18" s="24">
        <v>15</v>
      </c>
      <c r="X18" s="24"/>
    </row>
    <row r="19" spans="1:24" x14ac:dyDescent="0.25">
      <c r="A19" s="3">
        <v>2019</v>
      </c>
      <c r="B19" s="4" t="s">
        <v>14</v>
      </c>
      <c r="C19" s="10" t="s">
        <v>21</v>
      </c>
      <c r="D19" s="6" t="str">
        <f t="shared" si="0"/>
        <v>Artikel A03</v>
      </c>
      <c r="E19" s="5" t="s">
        <v>13</v>
      </c>
      <c r="F19" s="7">
        <v>4</v>
      </c>
      <c r="G19" s="8">
        <v>10</v>
      </c>
      <c r="H19" s="9">
        <v>10</v>
      </c>
      <c r="I19" s="19">
        <v>7</v>
      </c>
      <c r="U19" s="23" t="s">
        <v>52</v>
      </c>
      <c r="V19" s="24"/>
      <c r="W19" s="24"/>
      <c r="X19" s="24">
        <v>10</v>
      </c>
    </row>
    <row r="20" spans="1:24" x14ac:dyDescent="0.25">
      <c r="A20" s="13">
        <v>2019</v>
      </c>
      <c r="B20" s="17" t="s">
        <v>14</v>
      </c>
      <c r="C20" s="14" t="s">
        <v>23</v>
      </c>
      <c r="D20" s="37" t="str">
        <f t="shared" si="0"/>
        <v>Artikel A04</v>
      </c>
      <c r="E20" s="14" t="s">
        <v>13</v>
      </c>
      <c r="F20" s="38">
        <v>7</v>
      </c>
      <c r="G20" s="39">
        <v>5</v>
      </c>
      <c r="H20" s="40">
        <v>5</v>
      </c>
      <c r="I20" s="41">
        <v>3.5</v>
      </c>
      <c r="U20" s="23" t="s">
        <v>53</v>
      </c>
      <c r="V20" s="24"/>
      <c r="W20" s="24">
        <v>5</v>
      </c>
      <c r="X20" s="24">
        <v>5</v>
      </c>
    </row>
    <row r="21" spans="1:24" x14ac:dyDescent="0.25">
      <c r="A21" s="3">
        <v>2020</v>
      </c>
      <c r="B21" s="16" t="s">
        <v>14</v>
      </c>
      <c r="C21" s="12" t="s">
        <v>18</v>
      </c>
      <c r="D21" s="34" t="str">
        <f t="shared" si="0"/>
        <v>Artikel A02</v>
      </c>
      <c r="E21" s="12" t="s">
        <v>3</v>
      </c>
      <c r="F21" s="21">
        <v>1</v>
      </c>
      <c r="G21" s="20">
        <v>10</v>
      </c>
      <c r="H21" s="35">
        <v>10</v>
      </c>
      <c r="I21" s="36">
        <v>7</v>
      </c>
      <c r="U21" s="23" t="s">
        <v>54</v>
      </c>
      <c r="V21" s="24"/>
      <c r="W21" s="24"/>
      <c r="X21" s="24">
        <v>5</v>
      </c>
    </row>
    <row r="22" spans="1:24" x14ac:dyDescent="0.25">
      <c r="A22" s="3">
        <v>2020</v>
      </c>
      <c r="B22" s="4" t="s">
        <v>14</v>
      </c>
      <c r="C22" s="5" t="s">
        <v>21</v>
      </c>
      <c r="D22" s="6" t="str">
        <f t="shared" si="0"/>
        <v>Artikel A03</v>
      </c>
      <c r="E22" s="5" t="s">
        <v>3</v>
      </c>
      <c r="F22" s="21">
        <v>8</v>
      </c>
      <c r="G22" s="20">
        <v>15</v>
      </c>
      <c r="H22" s="9">
        <v>15</v>
      </c>
      <c r="I22" s="19">
        <v>10.5</v>
      </c>
      <c r="U22" s="23" t="s">
        <v>55</v>
      </c>
      <c r="V22" s="24"/>
      <c r="W22" s="24">
        <v>40</v>
      </c>
      <c r="X22" s="24">
        <v>40</v>
      </c>
    </row>
    <row r="23" spans="1:24" x14ac:dyDescent="0.25">
      <c r="A23" s="3">
        <v>2020</v>
      </c>
      <c r="B23" s="4" t="s">
        <v>15</v>
      </c>
      <c r="C23" s="5" t="str">
        <f>B23&amp;"01"</f>
        <v>B01</v>
      </c>
      <c r="D23" s="6" t="str">
        <f t="shared" si="0"/>
        <v>Artikel B01</v>
      </c>
      <c r="E23" s="5" t="s">
        <v>3</v>
      </c>
      <c r="F23" s="21">
        <v>1</v>
      </c>
      <c r="G23" s="20">
        <v>20</v>
      </c>
      <c r="H23" s="9">
        <v>20</v>
      </c>
      <c r="I23" s="19">
        <v>14</v>
      </c>
      <c r="U23" s="23" t="s">
        <v>56</v>
      </c>
      <c r="V23" s="24"/>
      <c r="W23" s="24"/>
      <c r="X23" s="24">
        <v>10</v>
      </c>
    </row>
    <row r="24" spans="1:24" x14ac:dyDescent="0.25">
      <c r="A24" s="3">
        <v>2020</v>
      </c>
      <c r="B24" s="4" t="s">
        <v>15</v>
      </c>
      <c r="C24" s="5" t="s">
        <v>26</v>
      </c>
      <c r="D24" s="6" t="str">
        <f t="shared" si="0"/>
        <v>Artikel B03</v>
      </c>
      <c r="E24" s="5" t="s">
        <v>3</v>
      </c>
      <c r="F24" s="21">
        <v>7</v>
      </c>
      <c r="G24" s="20">
        <v>15</v>
      </c>
      <c r="H24" s="9">
        <v>15</v>
      </c>
      <c r="I24" s="19">
        <v>10.5</v>
      </c>
      <c r="U24" s="23" t="s">
        <v>57</v>
      </c>
      <c r="V24" s="24"/>
      <c r="W24" s="24">
        <v>5</v>
      </c>
      <c r="X24" s="24">
        <v>35</v>
      </c>
    </row>
    <row r="25" spans="1:24" x14ac:dyDescent="0.25">
      <c r="A25" s="3">
        <v>2020</v>
      </c>
      <c r="B25" s="4" t="s">
        <v>15</v>
      </c>
      <c r="C25" s="5" t="s">
        <v>36</v>
      </c>
      <c r="D25" s="6" t="str">
        <f t="shared" si="0"/>
        <v>Artikel B09</v>
      </c>
      <c r="E25" s="5" t="s">
        <v>3</v>
      </c>
      <c r="F25" s="21">
        <v>8</v>
      </c>
      <c r="G25" s="20">
        <v>10</v>
      </c>
      <c r="H25" s="9">
        <v>10</v>
      </c>
      <c r="I25" s="19">
        <v>7</v>
      </c>
      <c r="U25" s="23" t="s">
        <v>58</v>
      </c>
      <c r="V25" s="24"/>
      <c r="W25" s="24">
        <v>10</v>
      </c>
      <c r="X25" s="24">
        <v>25</v>
      </c>
    </row>
    <row r="26" spans="1:24" x14ac:dyDescent="0.25">
      <c r="A26" s="3">
        <v>2020</v>
      </c>
      <c r="B26" s="4" t="s">
        <v>15</v>
      </c>
      <c r="C26" s="5" t="s">
        <v>37</v>
      </c>
      <c r="D26" s="6" t="str">
        <f t="shared" si="0"/>
        <v>Artikel B12</v>
      </c>
      <c r="E26" s="5" t="s">
        <v>3</v>
      </c>
      <c r="F26" s="21">
        <v>9</v>
      </c>
      <c r="G26" s="20">
        <v>5</v>
      </c>
      <c r="H26" s="9">
        <v>5</v>
      </c>
      <c r="I26" s="19">
        <v>3.5</v>
      </c>
      <c r="U26" s="23" t="s">
        <v>59</v>
      </c>
      <c r="V26" s="24"/>
      <c r="W26" s="24"/>
      <c r="X26" s="24">
        <v>20</v>
      </c>
    </row>
    <row r="27" spans="1:24" x14ac:dyDescent="0.25">
      <c r="A27" s="3">
        <v>2020</v>
      </c>
      <c r="B27" s="4" t="s">
        <v>16</v>
      </c>
      <c r="C27" s="5" t="str">
        <f t="shared" ref="C27" si="1">B27&amp;"01"</f>
        <v>C01</v>
      </c>
      <c r="D27" s="6" t="str">
        <f t="shared" si="0"/>
        <v>Artikel C01</v>
      </c>
      <c r="E27" s="5" t="s">
        <v>3</v>
      </c>
      <c r="F27" s="21">
        <v>5</v>
      </c>
      <c r="G27" s="8">
        <v>5</v>
      </c>
      <c r="H27" s="9">
        <v>5</v>
      </c>
      <c r="I27" s="19">
        <v>3.5</v>
      </c>
      <c r="U27" s="23" t="s">
        <v>60</v>
      </c>
      <c r="V27" s="24"/>
      <c r="W27" s="24"/>
      <c r="X27" s="24">
        <v>10</v>
      </c>
    </row>
    <row r="28" spans="1:24" x14ac:dyDescent="0.25">
      <c r="A28" s="3">
        <v>2020</v>
      </c>
      <c r="B28" s="4" t="s">
        <v>16</v>
      </c>
      <c r="C28" s="5" t="s">
        <v>27</v>
      </c>
      <c r="D28" s="6" t="str">
        <f t="shared" si="0"/>
        <v>Artikel C03</v>
      </c>
      <c r="E28" s="5" t="s">
        <v>3</v>
      </c>
      <c r="F28" s="21">
        <v>8</v>
      </c>
      <c r="G28" s="8">
        <v>10</v>
      </c>
      <c r="H28" s="9">
        <v>10</v>
      </c>
      <c r="I28" s="19">
        <v>7</v>
      </c>
      <c r="U28" s="23" t="s">
        <v>62</v>
      </c>
      <c r="V28" s="24"/>
      <c r="W28" s="24">
        <v>5</v>
      </c>
      <c r="X28" s="24">
        <v>70</v>
      </c>
    </row>
    <row r="29" spans="1:24" x14ac:dyDescent="0.25">
      <c r="A29" s="3">
        <v>2020</v>
      </c>
      <c r="B29" s="4" t="s">
        <v>16</v>
      </c>
      <c r="C29" s="5" t="s">
        <v>20</v>
      </c>
      <c r="D29" s="6" t="str">
        <f t="shared" si="0"/>
        <v>Artikel C02</v>
      </c>
      <c r="E29" s="5" t="s">
        <v>3</v>
      </c>
      <c r="F29" s="21">
        <v>9</v>
      </c>
      <c r="G29" s="8">
        <v>15</v>
      </c>
      <c r="H29" s="9">
        <v>15</v>
      </c>
      <c r="I29" s="19">
        <v>10.5</v>
      </c>
      <c r="U29" s="23" t="s">
        <v>63</v>
      </c>
      <c r="V29" s="24"/>
      <c r="W29" s="24"/>
      <c r="X29" s="24">
        <v>50</v>
      </c>
    </row>
    <row r="30" spans="1:24" x14ac:dyDescent="0.25">
      <c r="A30" s="3">
        <v>2020</v>
      </c>
      <c r="B30" s="4" t="s">
        <v>14</v>
      </c>
      <c r="C30" s="5" t="s">
        <v>18</v>
      </c>
      <c r="D30" s="6" t="str">
        <f t="shared" si="0"/>
        <v>Artikel A02</v>
      </c>
      <c r="E30" s="11" t="s">
        <v>11</v>
      </c>
      <c r="F30" s="21">
        <v>1</v>
      </c>
      <c r="G30" s="8">
        <v>10</v>
      </c>
      <c r="H30" s="9">
        <v>10</v>
      </c>
      <c r="I30" s="19">
        <v>7</v>
      </c>
      <c r="U30" s="23" t="s">
        <v>64</v>
      </c>
      <c r="V30" s="24"/>
      <c r="W30" s="24"/>
      <c r="X30" s="24">
        <v>50</v>
      </c>
    </row>
    <row r="31" spans="1:24" x14ac:dyDescent="0.25">
      <c r="A31" s="3">
        <v>2020</v>
      </c>
      <c r="B31" s="4" t="s">
        <v>14</v>
      </c>
      <c r="C31" s="5" t="s">
        <v>25</v>
      </c>
      <c r="D31" s="6" t="str">
        <f t="shared" si="0"/>
        <v>Artikel A08</v>
      </c>
      <c r="E31" s="11" t="s">
        <v>11</v>
      </c>
      <c r="F31" s="21">
        <v>1</v>
      </c>
      <c r="G31" s="8">
        <v>5</v>
      </c>
      <c r="H31" s="9">
        <v>5</v>
      </c>
      <c r="I31" s="19">
        <v>3.5</v>
      </c>
      <c r="U31" s="23" t="s">
        <v>65</v>
      </c>
      <c r="V31" s="24"/>
      <c r="W31" s="24">
        <v>10</v>
      </c>
      <c r="X31" s="24">
        <v>50</v>
      </c>
    </row>
    <row r="32" spans="1:24" x14ac:dyDescent="0.25">
      <c r="A32" s="3">
        <v>2020</v>
      </c>
      <c r="B32" s="4" t="s">
        <v>15</v>
      </c>
      <c r="C32" s="5" t="str">
        <f t="shared" ref="C32:C34" si="2">B32&amp;"01"</f>
        <v>B01</v>
      </c>
      <c r="D32" s="6" t="str">
        <f t="shared" si="0"/>
        <v>Artikel B01</v>
      </c>
      <c r="E32" s="11" t="s">
        <v>11</v>
      </c>
      <c r="F32" s="21">
        <v>2</v>
      </c>
      <c r="G32" s="8">
        <v>10</v>
      </c>
      <c r="H32" s="9">
        <v>10</v>
      </c>
      <c r="I32" s="19">
        <v>7</v>
      </c>
      <c r="U32" s="45" t="s">
        <v>33</v>
      </c>
      <c r="V32" s="46"/>
      <c r="W32" s="46"/>
      <c r="X32" s="46">
        <v>60</v>
      </c>
    </row>
    <row r="33" spans="1:24" x14ac:dyDescent="0.25">
      <c r="A33" s="3">
        <v>2020</v>
      </c>
      <c r="B33" s="4" t="s">
        <v>15</v>
      </c>
      <c r="C33" s="5" t="s">
        <v>26</v>
      </c>
      <c r="D33" s="6" t="str">
        <f t="shared" si="0"/>
        <v>Artikel B03</v>
      </c>
      <c r="E33" s="11" t="s">
        <v>11</v>
      </c>
      <c r="F33" s="21">
        <v>6</v>
      </c>
      <c r="G33" s="8">
        <v>15</v>
      </c>
      <c r="H33" s="9">
        <v>15</v>
      </c>
      <c r="I33" s="19">
        <v>10.5</v>
      </c>
      <c r="U33" s="45" t="s">
        <v>61</v>
      </c>
      <c r="V33" s="46"/>
      <c r="W33" s="46"/>
      <c r="X33" s="46">
        <v>55</v>
      </c>
    </row>
    <row r="34" spans="1:24" x14ac:dyDescent="0.25">
      <c r="A34" s="3">
        <v>2020</v>
      </c>
      <c r="B34" s="4" t="s">
        <v>16</v>
      </c>
      <c r="C34" s="5" t="str">
        <f t="shared" si="2"/>
        <v>C01</v>
      </c>
      <c r="D34" s="6" t="str">
        <f t="shared" si="0"/>
        <v>Artikel C01</v>
      </c>
      <c r="E34" s="11" t="s">
        <v>11</v>
      </c>
      <c r="F34" s="21">
        <v>6</v>
      </c>
      <c r="G34" s="8">
        <v>20</v>
      </c>
      <c r="H34" s="9">
        <v>20</v>
      </c>
      <c r="I34" s="19">
        <v>14</v>
      </c>
      <c r="U34" s="45" t="s">
        <v>66</v>
      </c>
      <c r="V34" s="46"/>
      <c r="W34" s="46"/>
      <c r="X34" s="46">
        <v>35</v>
      </c>
    </row>
    <row r="35" spans="1:24" x14ac:dyDescent="0.25">
      <c r="A35" s="3">
        <v>2020</v>
      </c>
      <c r="B35" s="4" t="s">
        <v>14</v>
      </c>
      <c r="C35" s="5" t="s">
        <v>21</v>
      </c>
      <c r="D35" s="6" t="str">
        <f t="shared" si="0"/>
        <v>Artikel A03</v>
      </c>
      <c r="E35" s="5" t="s">
        <v>12</v>
      </c>
      <c r="F35" s="21">
        <v>5</v>
      </c>
      <c r="G35" s="8">
        <v>15</v>
      </c>
      <c r="H35" s="9">
        <v>15</v>
      </c>
      <c r="I35" s="19">
        <v>10.5</v>
      </c>
      <c r="U35" s="23" t="s">
        <v>44</v>
      </c>
      <c r="V35" s="24">
        <v>25</v>
      </c>
      <c r="W35" s="24">
        <v>145</v>
      </c>
      <c r="X35" s="24">
        <v>680</v>
      </c>
    </row>
    <row r="36" spans="1:24" x14ac:dyDescent="0.25">
      <c r="A36" s="3">
        <v>2020</v>
      </c>
      <c r="B36" s="4" t="s">
        <v>14</v>
      </c>
      <c r="C36" s="5" t="s">
        <v>23</v>
      </c>
      <c r="D36" s="6" t="str">
        <f t="shared" si="0"/>
        <v>Artikel A04</v>
      </c>
      <c r="E36" s="5" t="s">
        <v>12</v>
      </c>
      <c r="F36" s="21">
        <v>5</v>
      </c>
      <c r="G36" s="8">
        <v>10</v>
      </c>
      <c r="H36" s="9">
        <v>10</v>
      </c>
      <c r="I36" s="19">
        <v>7</v>
      </c>
    </row>
    <row r="37" spans="1:24" x14ac:dyDescent="0.25">
      <c r="A37" s="3">
        <v>2020</v>
      </c>
      <c r="B37" s="4" t="s">
        <v>15</v>
      </c>
      <c r="C37" s="5" t="s">
        <v>26</v>
      </c>
      <c r="D37" s="6" t="str">
        <f t="shared" si="0"/>
        <v>Artikel B03</v>
      </c>
      <c r="E37" s="5" t="s">
        <v>12</v>
      </c>
      <c r="F37" s="21">
        <v>1</v>
      </c>
      <c r="G37" s="8">
        <v>5</v>
      </c>
      <c r="H37" s="9">
        <v>5</v>
      </c>
      <c r="I37" s="19">
        <v>3.5</v>
      </c>
    </row>
    <row r="38" spans="1:24" x14ac:dyDescent="0.25">
      <c r="A38" s="3">
        <v>2020</v>
      </c>
      <c r="B38" s="4" t="s">
        <v>15</v>
      </c>
      <c r="C38" s="5" t="s">
        <v>38</v>
      </c>
      <c r="D38" s="6" t="str">
        <f t="shared" si="0"/>
        <v>Artikel B05</v>
      </c>
      <c r="E38" s="5" t="s">
        <v>12</v>
      </c>
      <c r="F38" s="21">
        <v>1</v>
      </c>
      <c r="G38" s="20">
        <v>10</v>
      </c>
      <c r="H38" s="9">
        <v>10</v>
      </c>
      <c r="I38" s="19">
        <v>7</v>
      </c>
      <c r="M38"/>
      <c r="N38"/>
      <c r="O38"/>
      <c r="P38"/>
    </row>
    <row r="39" spans="1:24" x14ac:dyDescent="0.25">
      <c r="A39" s="3">
        <v>2020</v>
      </c>
      <c r="B39" s="4" t="s">
        <v>14</v>
      </c>
      <c r="C39" s="5" t="str">
        <f t="shared" ref="C39:C54" si="3">B39&amp;"01"</f>
        <v>A01</v>
      </c>
      <c r="D39" s="6" t="str">
        <f t="shared" si="0"/>
        <v>Artikel A01</v>
      </c>
      <c r="E39" s="5" t="s">
        <v>13</v>
      </c>
      <c r="F39" s="21">
        <v>2</v>
      </c>
      <c r="G39" s="20">
        <v>15</v>
      </c>
      <c r="H39" s="9">
        <v>15</v>
      </c>
      <c r="I39" s="19">
        <v>10.5</v>
      </c>
      <c r="M39"/>
      <c r="N39"/>
      <c r="O39"/>
      <c r="P39"/>
    </row>
    <row r="40" spans="1:24" x14ac:dyDescent="0.25">
      <c r="A40" s="3">
        <v>2020</v>
      </c>
      <c r="B40" s="4" t="s">
        <v>14</v>
      </c>
      <c r="C40" s="5" t="s">
        <v>18</v>
      </c>
      <c r="D40" s="6" t="str">
        <f t="shared" si="0"/>
        <v>Artikel A02</v>
      </c>
      <c r="E40" s="5" t="s">
        <v>13</v>
      </c>
      <c r="F40" s="21">
        <v>2</v>
      </c>
      <c r="G40" s="20">
        <v>20</v>
      </c>
      <c r="H40" s="9">
        <v>20</v>
      </c>
      <c r="I40" s="19">
        <v>14</v>
      </c>
      <c r="M40"/>
      <c r="N40"/>
      <c r="O40"/>
      <c r="P40"/>
    </row>
    <row r="41" spans="1:24" x14ac:dyDescent="0.25">
      <c r="A41" s="3">
        <v>2020</v>
      </c>
      <c r="B41" s="4" t="s">
        <v>14</v>
      </c>
      <c r="C41" s="5" t="s">
        <v>34</v>
      </c>
      <c r="D41" s="6" t="str">
        <f t="shared" si="0"/>
        <v>Artikel A06</v>
      </c>
      <c r="E41" s="5" t="s">
        <v>13</v>
      </c>
      <c r="F41" s="21">
        <v>2</v>
      </c>
      <c r="G41" s="20">
        <v>15</v>
      </c>
      <c r="H41" s="9">
        <v>15</v>
      </c>
      <c r="I41" s="19">
        <v>10.5</v>
      </c>
      <c r="M41"/>
      <c r="N41"/>
      <c r="O41"/>
      <c r="P41"/>
    </row>
    <row r="42" spans="1:24" x14ac:dyDescent="0.25">
      <c r="A42" s="3">
        <v>2020</v>
      </c>
      <c r="B42" s="4" t="s">
        <v>15</v>
      </c>
      <c r="C42" s="5" t="str">
        <f t="shared" si="3"/>
        <v>B01</v>
      </c>
      <c r="D42" s="6" t="str">
        <f t="shared" si="0"/>
        <v>Artikel B01</v>
      </c>
      <c r="E42" s="5" t="s">
        <v>13</v>
      </c>
      <c r="F42" s="21">
        <v>3</v>
      </c>
      <c r="G42" s="20">
        <v>10</v>
      </c>
      <c r="H42" s="9">
        <v>10</v>
      </c>
      <c r="I42" s="19">
        <v>7</v>
      </c>
      <c r="M42"/>
      <c r="N42"/>
      <c r="O42"/>
      <c r="P42"/>
    </row>
    <row r="43" spans="1:24" x14ac:dyDescent="0.25">
      <c r="A43" s="3">
        <v>2020</v>
      </c>
      <c r="B43" s="4" t="s">
        <v>15</v>
      </c>
      <c r="C43" s="5" t="s">
        <v>26</v>
      </c>
      <c r="D43" s="6" t="str">
        <f t="shared" si="0"/>
        <v>Artikel B03</v>
      </c>
      <c r="E43" s="5" t="s">
        <v>13</v>
      </c>
      <c r="F43" s="21">
        <v>5</v>
      </c>
      <c r="G43" s="20">
        <v>5</v>
      </c>
      <c r="H43" s="9">
        <v>5</v>
      </c>
      <c r="I43" s="19">
        <v>3.5</v>
      </c>
      <c r="M43"/>
      <c r="N43"/>
      <c r="O43"/>
      <c r="P43"/>
    </row>
    <row r="44" spans="1:24" x14ac:dyDescent="0.25">
      <c r="A44" s="3">
        <v>2020</v>
      </c>
      <c r="B44" s="4" t="s">
        <v>16</v>
      </c>
      <c r="C44" s="5" t="str">
        <f t="shared" si="3"/>
        <v>C01</v>
      </c>
      <c r="D44" s="6" t="str">
        <f t="shared" si="0"/>
        <v>Artikel C01</v>
      </c>
      <c r="E44" s="5" t="s">
        <v>13</v>
      </c>
      <c r="F44" s="21">
        <v>2</v>
      </c>
      <c r="G44" s="8">
        <v>5</v>
      </c>
      <c r="H44" s="9">
        <v>5</v>
      </c>
      <c r="I44" s="19">
        <v>3.5</v>
      </c>
    </row>
    <row r="45" spans="1:24" x14ac:dyDescent="0.25">
      <c r="A45" s="3">
        <v>2020</v>
      </c>
      <c r="B45" s="4" t="s">
        <v>16</v>
      </c>
      <c r="C45" s="5" t="s">
        <v>40</v>
      </c>
      <c r="D45" s="6" t="str">
        <f t="shared" si="0"/>
        <v>Artikel C04</v>
      </c>
      <c r="E45" s="5" t="s">
        <v>13</v>
      </c>
      <c r="F45" s="21">
        <v>4</v>
      </c>
      <c r="G45" s="8">
        <v>10</v>
      </c>
      <c r="H45" s="9">
        <v>10</v>
      </c>
      <c r="I45" s="19">
        <v>7</v>
      </c>
    </row>
    <row r="46" spans="1:24" x14ac:dyDescent="0.25">
      <c r="A46" s="3">
        <v>2020</v>
      </c>
      <c r="B46" s="4" t="s">
        <v>16</v>
      </c>
      <c r="C46" s="5" t="s">
        <v>20</v>
      </c>
      <c r="D46" s="6" t="str">
        <f t="shared" si="0"/>
        <v>Artikel C02</v>
      </c>
      <c r="E46" s="5" t="s">
        <v>13</v>
      </c>
      <c r="F46" s="21">
        <v>5</v>
      </c>
      <c r="G46" s="8">
        <v>15</v>
      </c>
      <c r="H46" s="9">
        <v>15</v>
      </c>
      <c r="I46" s="19">
        <v>10.5</v>
      </c>
    </row>
    <row r="47" spans="1:24" x14ac:dyDescent="0.25">
      <c r="A47" s="13">
        <v>2020</v>
      </c>
      <c r="B47" s="17" t="s">
        <v>16</v>
      </c>
      <c r="C47" s="14" t="str">
        <f t="shared" si="3"/>
        <v>C01</v>
      </c>
      <c r="D47" s="37" t="str">
        <f t="shared" si="0"/>
        <v>Artikel C01</v>
      </c>
      <c r="E47" s="15" t="s">
        <v>13</v>
      </c>
      <c r="F47" s="43">
        <v>11</v>
      </c>
      <c r="G47" s="39">
        <v>10</v>
      </c>
      <c r="H47" s="40">
        <v>10</v>
      </c>
      <c r="I47" s="41">
        <v>7</v>
      </c>
    </row>
    <row r="48" spans="1:24" x14ac:dyDescent="0.25">
      <c r="A48" s="3">
        <v>2021</v>
      </c>
      <c r="B48" s="16" t="s">
        <v>14</v>
      </c>
      <c r="C48" s="12" t="str">
        <f t="shared" si="3"/>
        <v>A01</v>
      </c>
      <c r="D48" s="34" t="str">
        <f t="shared" si="0"/>
        <v>Artikel A01</v>
      </c>
      <c r="E48" s="12" t="s">
        <v>3</v>
      </c>
      <c r="F48" s="21">
        <v>1</v>
      </c>
      <c r="G48" s="42">
        <v>5</v>
      </c>
      <c r="H48" s="35">
        <v>5</v>
      </c>
      <c r="I48" s="36">
        <v>3.5</v>
      </c>
    </row>
    <row r="49" spans="1:10" x14ac:dyDescent="0.25">
      <c r="A49" s="3">
        <v>2021</v>
      </c>
      <c r="B49" s="4" t="s">
        <v>14</v>
      </c>
      <c r="C49" s="5" t="s">
        <v>28</v>
      </c>
      <c r="D49" s="6" t="str">
        <f t="shared" si="0"/>
        <v>STOJAN A10</v>
      </c>
      <c r="E49" s="5" t="s">
        <v>3</v>
      </c>
      <c r="F49" s="21">
        <v>2</v>
      </c>
      <c r="G49" s="8">
        <v>10</v>
      </c>
      <c r="H49" s="9">
        <v>10</v>
      </c>
      <c r="I49" s="19">
        <v>7</v>
      </c>
    </row>
    <row r="50" spans="1:10" x14ac:dyDescent="0.25">
      <c r="A50" s="3">
        <v>2021</v>
      </c>
      <c r="B50" s="4" t="s">
        <v>15</v>
      </c>
      <c r="C50" s="5" t="str">
        <f t="shared" si="3"/>
        <v>B01</v>
      </c>
      <c r="D50" s="6" t="str">
        <f t="shared" si="0"/>
        <v>Artikel B01</v>
      </c>
      <c r="E50" s="5" t="s">
        <v>3</v>
      </c>
      <c r="F50" s="21">
        <v>2</v>
      </c>
      <c r="G50" s="8">
        <v>15</v>
      </c>
      <c r="H50" s="9">
        <v>15</v>
      </c>
      <c r="I50" s="19">
        <v>10.5</v>
      </c>
    </row>
    <row r="51" spans="1:10" x14ac:dyDescent="0.25">
      <c r="A51" s="3">
        <v>2021</v>
      </c>
      <c r="B51" s="4" t="s">
        <v>15</v>
      </c>
      <c r="C51" s="5" t="s">
        <v>29</v>
      </c>
      <c r="D51" s="6" t="str">
        <f t="shared" si="0"/>
        <v>STOJAN B10</v>
      </c>
      <c r="E51" s="5" t="s">
        <v>3</v>
      </c>
      <c r="F51" s="21">
        <v>4</v>
      </c>
      <c r="G51" s="8">
        <v>20</v>
      </c>
      <c r="H51" s="9">
        <v>20</v>
      </c>
      <c r="I51" s="19">
        <v>14</v>
      </c>
    </row>
    <row r="52" spans="1:10" x14ac:dyDescent="0.25">
      <c r="A52" s="3">
        <v>2021</v>
      </c>
      <c r="B52" s="4" t="s">
        <v>15</v>
      </c>
      <c r="C52" s="5" t="s">
        <v>38</v>
      </c>
      <c r="D52" s="6" t="str">
        <f t="shared" si="0"/>
        <v>Artikel B05</v>
      </c>
      <c r="E52" s="5" t="s">
        <v>3</v>
      </c>
      <c r="F52" s="21">
        <v>4</v>
      </c>
      <c r="G52" s="8">
        <v>15</v>
      </c>
      <c r="H52" s="9">
        <v>15</v>
      </c>
      <c r="I52" s="19">
        <v>10.5</v>
      </c>
    </row>
    <row r="53" spans="1:10" x14ac:dyDescent="0.25">
      <c r="A53" s="3">
        <v>2021</v>
      </c>
      <c r="B53" s="4" t="s">
        <v>15</v>
      </c>
      <c r="C53" s="5" t="s">
        <v>36</v>
      </c>
      <c r="D53" s="6" t="str">
        <f t="shared" si="0"/>
        <v>Artikel B09</v>
      </c>
      <c r="E53" s="5" t="s">
        <v>3</v>
      </c>
      <c r="F53" s="21">
        <v>4</v>
      </c>
      <c r="G53" s="8">
        <v>10</v>
      </c>
      <c r="H53" s="9">
        <v>10</v>
      </c>
      <c r="I53" s="19">
        <v>7</v>
      </c>
    </row>
    <row r="54" spans="1:10" x14ac:dyDescent="0.25">
      <c r="A54" s="3">
        <v>2021</v>
      </c>
      <c r="B54" s="4" t="s">
        <v>16</v>
      </c>
      <c r="C54" s="5" t="str">
        <f t="shared" si="3"/>
        <v>C01</v>
      </c>
      <c r="D54" s="6" t="str">
        <f t="shared" si="0"/>
        <v>Artikel C01</v>
      </c>
      <c r="E54" s="5" t="s">
        <v>3</v>
      </c>
      <c r="F54" s="21">
        <v>2</v>
      </c>
      <c r="G54" s="8">
        <v>5</v>
      </c>
      <c r="H54" s="9">
        <v>5</v>
      </c>
      <c r="I54" s="19">
        <v>3.5</v>
      </c>
    </row>
    <row r="55" spans="1:10" x14ac:dyDescent="0.25">
      <c r="A55" s="3">
        <v>2021</v>
      </c>
      <c r="B55" s="4" t="s">
        <v>16</v>
      </c>
      <c r="C55" s="5" t="s">
        <v>20</v>
      </c>
      <c r="D55" s="6" t="str">
        <f t="shared" si="0"/>
        <v>Artikel C02</v>
      </c>
      <c r="E55" s="5" t="s">
        <v>3</v>
      </c>
      <c r="F55" s="21">
        <v>4</v>
      </c>
      <c r="G55" s="20">
        <v>10</v>
      </c>
      <c r="H55" s="9">
        <v>10</v>
      </c>
      <c r="I55" s="19">
        <v>7</v>
      </c>
    </row>
    <row r="56" spans="1:10" x14ac:dyDescent="0.25">
      <c r="A56" s="3">
        <v>2021</v>
      </c>
      <c r="B56" s="4" t="s">
        <v>16</v>
      </c>
      <c r="C56" s="5" t="s">
        <v>27</v>
      </c>
      <c r="D56" s="6" t="str">
        <f t="shared" si="0"/>
        <v>Artikel C03</v>
      </c>
      <c r="E56" s="5" t="s">
        <v>3</v>
      </c>
      <c r="F56" s="21">
        <v>4</v>
      </c>
      <c r="G56" s="20">
        <v>15</v>
      </c>
      <c r="H56" s="9">
        <v>15</v>
      </c>
      <c r="I56" s="19">
        <v>10.5</v>
      </c>
    </row>
    <row r="57" spans="1:10" x14ac:dyDescent="0.25">
      <c r="A57" s="3">
        <v>2021</v>
      </c>
      <c r="B57" s="4" t="s">
        <v>14</v>
      </c>
      <c r="C57" s="5" t="s">
        <v>28</v>
      </c>
      <c r="D57" s="6" t="str">
        <f>IF(RIGHT(C57,2)="10","STOJAN "&amp;C57,"Artikel "&amp;C57)</f>
        <v>STOJAN A10</v>
      </c>
      <c r="E57" s="11" t="s">
        <v>11</v>
      </c>
      <c r="F57" s="21">
        <v>1</v>
      </c>
      <c r="G57" s="20">
        <v>20</v>
      </c>
      <c r="H57" s="9">
        <v>20</v>
      </c>
      <c r="I57" s="19">
        <v>14</v>
      </c>
      <c r="J57" t="str">
        <f>RIGHT(C57,2)</f>
        <v>10</v>
      </c>
    </row>
    <row r="58" spans="1:10" x14ac:dyDescent="0.25">
      <c r="A58" s="3">
        <v>2021</v>
      </c>
      <c r="B58" s="4" t="s">
        <v>14</v>
      </c>
      <c r="C58" s="5" t="str">
        <f t="shared" ref="C58:C100" si="4">B58&amp;"01"</f>
        <v>A01</v>
      </c>
      <c r="D58" s="6" t="str">
        <f t="shared" si="0"/>
        <v>Artikel A01</v>
      </c>
      <c r="E58" s="11" t="s">
        <v>11</v>
      </c>
      <c r="F58" s="21">
        <v>2</v>
      </c>
      <c r="G58" s="20">
        <v>15</v>
      </c>
      <c r="H58" s="9">
        <v>15</v>
      </c>
      <c r="I58" s="19">
        <v>10.5</v>
      </c>
    </row>
    <row r="59" spans="1:10" x14ac:dyDescent="0.25">
      <c r="A59" s="3">
        <v>2021</v>
      </c>
      <c r="B59" s="4" t="s">
        <v>14</v>
      </c>
      <c r="C59" s="5" t="s">
        <v>23</v>
      </c>
      <c r="D59" s="6" t="str">
        <f t="shared" si="0"/>
        <v>Artikel A04</v>
      </c>
      <c r="E59" s="11" t="s">
        <v>11</v>
      </c>
      <c r="F59" s="21">
        <v>2</v>
      </c>
      <c r="G59" s="20">
        <v>10</v>
      </c>
      <c r="H59" s="9">
        <v>10</v>
      </c>
      <c r="I59" s="19">
        <v>7</v>
      </c>
    </row>
    <row r="60" spans="1:10" x14ac:dyDescent="0.25">
      <c r="A60" s="3">
        <v>2021</v>
      </c>
      <c r="B60" s="4" t="s">
        <v>14</v>
      </c>
      <c r="C60" s="5" t="s">
        <v>25</v>
      </c>
      <c r="D60" s="6" t="str">
        <f t="shared" si="0"/>
        <v>Artikel A08</v>
      </c>
      <c r="E60" s="11" t="s">
        <v>11</v>
      </c>
      <c r="F60" s="21">
        <v>2</v>
      </c>
      <c r="G60" s="20">
        <v>5</v>
      </c>
      <c r="H60" s="9">
        <v>5</v>
      </c>
      <c r="I60" s="19">
        <v>3.5</v>
      </c>
    </row>
    <row r="61" spans="1:10" x14ac:dyDescent="0.25">
      <c r="A61" s="3">
        <v>2021</v>
      </c>
      <c r="B61" s="4" t="s">
        <v>14</v>
      </c>
      <c r="C61" s="5" t="s">
        <v>22</v>
      </c>
      <c r="D61" s="6" t="str">
        <f t="shared" si="0"/>
        <v>Artikel A09</v>
      </c>
      <c r="E61" s="11" t="s">
        <v>11</v>
      </c>
      <c r="F61" s="21">
        <v>2</v>
      </c>
      <c r="G61" s="8">
        <v>5</v>
      </c>
      <c r="H61" s="9">
        <v>5</v>
      </c>
      <c r="I61" s="19">
        <v>3.5</v>
      </c>
    </row>
    <row r="62" spans="1:10" x14ac:dyDescent="0.25">
      <c r="A62" s="3">
        <v>2021</v>
      </c>
      <c r="B62" s="4" t="s">
        <v>14</v>
      </c>
      <c r="C62" s="5" t="str">
        <f t="shared" si="4"/>
        <v>A01</v>
      </c>
      <c r="D62" s="6" t="str">
        <f t="shared" si="0"/>
        <v>Artikel A01</v>
      </c>
      <c r="E62" s="11" t="s">
        <v>11</v>
      </c>
      <c r="F62" s="21">
        <v>3</v>
      </c>
      <c r="G62" s="8">
        <v>10</v>
      </c>
      <c r="H62" s="9">
        <v>10</v>
      </c>
      <c r="I62" s="19">
        <v>7</v>
      </c>
    </row>
    <row r="63" spans="1:10" x14ac:dyDescent="0.25">
      <c r="A63" s="3">
        <v>2021</v>
      </c>
      <c r="B63" s="4" t="s">
        <v>14</v>
      </c>
      <c r="C63" s="5" t="s">
        <v>21</v>
      </c>
      <c r="D63" s="6" t="str">
        <f t="shared" si="0"/>
        <v>Artikel A03</v>
      </c>
      <c r="E63" s="11" t="s">
        <v>11</v>
      </c>
      <c r="F63" s="21">
        <v>3</v>
      </c>
      <c r="G63" s="8">
        <v>15</v>
      </c>
      <c r="H63" s="9">
        <v>15</v>
      </c>
      <c r="I63" s="19">
        <v>10.5</v>
      </c>
    </row>
    <row r="64" spans="1:10" x14ac:dyDescent="0.25">
      <c r="A64" s="3">
        <v>2021</v>
      </c>
      <c r="B64" s="4" t="s">
        <v>14</v>
      </c>
      <c r="C64" s="5" t="s">
        <v>28</v>
      </c>
      <c r="D64" s="6" t="str">
        <f t="shared" si="0"/>
        <v>STOJAN A10</v>
      </c>
      <c r="E64" s="11" t="s">
        <v>11</v>
      </c>
      <c r="F64" s="21">
        <v>3</v>
      </c>
      <c r="G64" s="8">
        <v>10</v>
      </c>
      <c r="H64" s="9">
        <v>10</v>
      </c>
      <c r="I64" s="19">
        <v>7</v>
      </c>
    </row>
    <row r="65" spans="1:9" x14ac:dyDescent="0.25">
      <c r="A65" s="3">
        <v>2021</v>
      </c>
      <c r="B65" s="4" t="s">
        <v>15</v>
      </c>
      <c r="C65" s="5" t="str">
        <f t="shared" si="4"/>
        <v>B01</v>
      </c>
      <c r="D65" s="6" t="str">
        <f t="shared" si="0"/>
        <v>Artikel B01</v>
      </c>
      <c r="E65" s="11" t="s">
        <v>11</v>
      </c>
      <c r="F65" s="21">
        <v>3</v>
      </c>
      <c r="G65" s="8">
        <v>10</v>
      </c>
      <c r="H65" s="9">
        <v>10</v>
      </c>
      <c r="I65" s="19">
        <v>7</v>
      </c>
    </row>
    <row r="66" spans="1:9" x14ac:dyDescent="0.25">
      <c r="A66" s="3">
        <v>2021</v>
      </c>
      <c r="B66" s="4" t="s">
        <v>15</v>
      </c>
      <c r="C66" s="5" t="s">
        <v>26</v>
      </c>
      <c r="D66" s="6" t="str">
        <f t="shared" si="0"/>
        <v>Artikel B03</v>
      </c>
      <c r="E66" s="11" t="s">
        <v>11</v>
      </c>
      <c r="F66" s="21">
        <v>3</v>
      </c>
      <c r="G66" s="8">
        <v>15</v>
      </c>
      <c r="H66" s="9">
        <v>15</v>
      </c>
      <c r="I66" s="19">
        <v>10.5</v>
      </c>
    </row>
    <row r="67" spans="1:9" x14ac:dyDescent="0.25">
      <c r="A67" s="3">
        <v>2021</v>
      </c>
      <c r="B67" s="4" t="s">
        <v>15</v>
      </c>
      <c r="C67" s="5" t="s">
        <v>29</v>
      </c>
      <c r="D67" s="6" t="str">
        <f t="shared" si="0"/>
        <v>STOJAN B10</v>
      </c>
      <c r="E67" s="11" t="s">
        <v>11</v>
      </c>
      <c r="F67" s="21">
        <v>4</v>
      </c>
      <c r="G67" s="8">
        <v>20</v>
      </c>
      <c r="H67" s="9">
        <v>20</v>
      </c>
      <c r="I67" s="19">
        <v>14</v>
      </c>
    </row>
    <row r="68" spans="1:9" x14ac:dyDescent="0.25">
      <c r="A68" s="3">
        <v>2021</v>
      </c>
      <c r="B68" s="4" t="s">
        <v>15</v>
      </c>
      <c r="C68" s="5" t="s">
        <v>39</v>
      </c>
      <c r="D68" s="6" t="str">
        <f t="shared" si="0"/>
        <v>Artikel B08</v>
      </c>
      <c r="E68" s="11" t="s">
        <v>11</v>
      </c>
      <c r="F68" s="21">
        <v>4</v>
      </c>
      <c r="G68" s="8">
        <v>15</v>
      </c>
      <c r="H68" s="9">
        <v>15</v>
      </c>
      <c r="I68" s="19">
        <v>10.5</v>
      </c>
    </row>
    <row r="69" spans="1:9" x14ac:dyDescent="0.25">
      <c r="A69" s="3">
        <v>2021</v>
      </c>
      <c r="B69" s="4" t="s">
        <v>16</v>
      </c>
      <c r="C69" s="5" t="str">
        <f t="shared" si="4"/>
        <v>C01</v>
      </c>
      <c r="D69" s="6" t="str">
        <f t="shared" si="0"/>
        <v>Artikel C01</v>
      </c>
      <c r="E69" s="11" t="s">
        <v>11</v>
      </c>
      <c r="F69" s="21">
        <v>1</v>
      </c>
      <c r="G69" s="8">
        <v>10</v>
      </c>
      <c r="H69" s="9">
        <v>10</v>
      </c>
      <c r="I69" s="19">
        <v>7</v>
      </c>
    </row>
    <row r="70" spans="1:9" x14ac:dyDescent="0.25">
      <c r="A70" s="3">
        <v>2021</v>
      </c>
      <c r="B70" s="4" t="s">
        <v>16</v>
      </c>
      <c r="C70" s="5" t="str">
        <f t="shared" si="4"/>
        <v>C01</v>
      </c>
      <c r="D70" s="6" t="str">
        <f t="shared" si="0"/>
        <v>Artikel C01</v>
      </c>
      <c r="E70" s="11" t="s">
        <v>11</v>
      </c>
      <c r="F70" s="21">
        <v>2</v>
      </c>
      <c r="G70" s="8">
        <v>5</v>
      </c>
      <c r="H70" s="9">
        <v>5</v>
      </c>
      <c r="I70" s="19">
        <v>3.5</v>
      </c>
    </row>
    <row r="71" spans="1:9" x14ac:dyDescent="0.25">
      <c r="A71" s="3">
        <v>2021</v>
      </c>
      <c r="B71" s="4" t="s">
        <v>16</v>
      </c>
      <c r="C71" s="5" t="s">
        <v>20</v>
      </c>
      <c r="D71" s="6" t="str">
        <f t="shared" si="0"/>
        <v>Artikel C02</v>
      </c>
      <c r="E71" s="11" t="s">
        <v>11</v>
      </c>
      <c r="F71" s="21">
        <v>1</v>
      </c>
      <c r="G71" s="20">
        <v>10</v>
      </c>
      <c r="H71" s="9">
        <v>10</v>
      </c>
      <c r="I71" s="19">
        <v>7</v>
      </c>
    </row>
    <row r="72" spans="1:9" x14ac:dyDescent="0.25">
      <c r="A72" s="3">
        <v>2021</v>
      </c>
      <c r="B72" s="4" t="s">
        <v>16</v>
      </c>
      <c r="C72" s="5" t="s">
        <v>27</v>
      </c>
      <c r="D72" s="6" t="str">
        <f t="shared" si="0"/>
        <v>Artikel C03</v>
      </c>
      <c r="E72" s="11" t="s">
        <v>11</v>
      </c>
      <c r="F72" s="21">
        <v>2</v>
      </c>
      <c r="G72" s="20">
        <v>15</v>
      </c>
      <c r="H72" s="9">
        <v>15</v>
      </c>
      <c r="I72" s="19">
        <v>10.5</v>
      </c>
    </row>
    <row r="73" spans="1:9" x14ac:dyDescent="0.25">
      <c r="A73" s="3">
        <v>2021</v>
      </c>
      <c r="B73" s="4" t="s">
        <v>16</v>
      </c>
      <c r="C73" s="5" t="s">
        <v>40</v>
      </c>
      <c r="D73" s="6" t="str">
        <f t="shared" ref="D73:D102" si="5">IF(RIGHT(C73,2)="10","STOJAN "&amp;C73,"Artikel "&amp;C73)</f>
        <v>Artikel C04</v>
      </c>
      <c r="E73" s="11" t="s">
        <v>11</v>
      </c>
      <c r="F73" s="21">
        <v>1</v>
      </c>
      <c r="G73" s="20">
        <v>20</v>
      </c>
      <c r="H73" s="9">
        <v>20</v>
      </c>
      <c r="I73" s="19">
        <v>14</v>
      </c>
    </row>
    <row r="74" spans="1:9" x14ac:dyDescent="0.25">
      <c r="A74" s="3">
        <v>2021</v>
      </c>
      <c r="B74" s="4" t="s">
        <v>16</v>
      </c>
      <c r="C74" s="5" t="s">
        <v>30</v>
      </c>
      <c r="D74" s="6" t="str">
        <f t="shared" si="5"/>
        <v>STOJAN C10</v>
      </c>
      <c r="E74" s="11" t="s">
        <v>11</v>
      </c>
      <c r="F74" s="21">
        <v>3</v>
      </c>
      <c r="G74" s="20">
        <v>15</v>
      </c>
      <c r="H74" s="9">
        <v>15</v>
      </c>
      <c r="I74" s="19">
        <v>10.5</v>
      </c>
    </row>
    <row r="75" spans="1:9" x14ac:dyDescent="0.25">
      <c r="A75" s="3">
        <v>2021</v>
      </c>
      <c r="B75" s="4" t="s">
        <v>16</v>
      </c>
      <c r="C75" s="5" t="s">
        <v>40</v>
      </c>
      <c r="D75" s="6" t="str">
        <f t="shared" si="5"/>
        <v>Artikel C04</v>
      </c>
      <c r="E75" s="11" t="s">
        <v>11</v>
      </c>
      <c r="F75" s="21">
        <v>4</v>
      </c>
      <c r="G75" s="20">
        <v>10</v>
      </c>
      <c r="H75" s="9">
        <v>10</v>
      </c>
      <c r="I75" s="19">
        <v>7</v>
      </c>
    </row>
    <row r="76" spans="1:9" x14ac:dyDescent="0.25">
      <c r="A76" s="3">
        <v>2021</v>
      </c>
      <c r="B76" s="4" t="s">
        <v>16</v>
      </c>
      <c r="C76" s="5" t="s">
        <v>20</v>
      </c>
      <c r="D76" s="6" t="str">
        <f t="shared" si="5"/>
        <v>Artikel C02</v>
      </c>
      <c r="E76" s="11" t="s">
        <v>11</v>
      </c>
      <c r="F76" s="21">
        <v>4</v>
      </c>
      <c r="G76" s="20">
        <v>5</v>
      </c>
      <c r="H76" s="9">
        <v>5</v>
      </c>
      <c r="I76" s="19">
        <v>3.5</v>
      </c>
    </row>
    <row r="77" spans="1:9" x14ac:dyDescent="0.25">
      <c r="A77" s="3">
        <v>2021</v>
      </c>
      <c r="B77" s="4" t="s">
        <v>16</v>
      </c>
      <c r="C77" s="5" t="s">
        <v>27</v>
      </c>
      <c r="D77" s="6" t="str">
        <f t="shared" si="5"/>
        <v>Artikel C03</v>
      </c>
      <c r="E77" s="11" t="s">
        <v>11</v>
      </c>
      <c r="F77" s="21">
        <v>4</v>
      </c>
      <c r="G77" s="8">
        <v>5</v>
      </c>
      <c r="H77" s="9">
        <v>5</v>
      </c>
      <c r="I77" s="19">
        <v>3.5</v>
      </c>
    </row>
    <row r="78" spans="1:9" x14ac:dyDescent="0.25">
      <c r="A78" s="3">
        <v>2021</v>
      </c>
      <c r="B78" s="4" t="s">
        <v>16</v>
      </c>
      <c r="C78" s="5" t="str">
        <f t="shared" si="4"/>
        <v>C01</v>
      </c>
      <c r="D78" s="6" t="str">
        <f t="shared" si="5"/>
        <v>Artikel C01</v>
      </c>
      <c r="E78" s="5" t="s">
        <v>12</v>
      </c>
      <c r="F78" s="21">
        <v>1</v>
      </c>
      <c r="G78" s="8">
        <v>10</v>
      </c>
      <c r="H78" s="9">
        <v>10</v>
      </c>
      <c r="I78" s="19">
        <v>7</v>
      </c>
    </row>
    <row r="79" spans="1:9" x14ac:dyDescent="0.25">
      <c r="A79" s="3">
        <v>2021</v>
      </c>
      <c r="B79" s="4" t="s">
        <v>16</v>
      </c>
      <c r="C79" s="5" t="s">
        <v>20</v>
      </c>
      <c r="D79" s="6" t="str">
        <f t="shared" si="5"/>
        <v>Artikel C02</v>
      </c>
      <c r="E79" s="5" t="s">
        <v>12</v>
      </c>
      <c r="F79" s="21">
        <v>1</v>
      </c>
      <c r="G79" s="8">
        <v>15</v>
      </c>
      <c r="H79" s="9">
        <v>15</v>
      </c>
      <c r="I79" s="19">
        <v>10.5</v>
      </c>
    </row>
    <row r="80" spans="1:9" x14ac:dyDescent="0.25">
      <c r="A80" s="3">
        <v>2021</v>
      </c>
      <c r="B80" s="4" t="s">
        <v>16</v>
      </c>
      <c r="C80" s="5" t="s">
        <v>27</v>
      </c>
      <c r="D80" s="6" t="str">
        <f t="shared" si="5"/>
        <v>Artikel C03</v>
      </c>
      <c r="E80" s="5" t="s">
        <v>12</v>
      </c>
      <c r="F80" s="21">
        <v>1</v>
      </c>
      <c r="G80" s="8">
        <v>10</v>
      </c>
      <c r="H80" s="9">
        <v>10</v>
      </c>
      <c r="I80" s="19">
        <v>7</v>
      </c>
    </row>
    <row r="81" spans="1:9" x14ac:dyDescent="0.25">
      <c r="A81" s="3">
        <v>2021</v>
      </c>
      <c r="B81" s="4" t="s">
        <v>16</v>
      </c>
      <c r="C81" s="5" t="s">
        <v>30</v>
      </c>
      <c r="D81" s="6" t="str">
        <f t="shared" si="5"/>
        <v>STOJAN C10</v>
      </c>
      <c r="E81" s="5" t="s">
        <v>12</v>
      </c>
      <c r="F81" s="21">
        <v>2</v>
      </c>
      <c r="G81" s="8">
        <v>5</v>
      </c>
      <c r="H81" s="9">
        <v>5</v>
      </c>
      <c r="I81" s="19">
        <v>3.5</v>
      </c>
    </row>
    <row r="82" spans="1:9" x14ac:dyDescent="0.25">
      <c r="A82" s="3">
        <v>2021</v>
      </c>
      <c r="B82" s="4" t="s">
        <v>14</v>
      </c>
      <c r="C82" s="5" t="str">
        <f t="shared" si="4"/>
        <v>A01</v>
      </c>
      <c r="D82" s="6" t="str">
        <f t="shared" si="5"/>
        <v>Artikel A01</v>
      </c>
      <c r="E82" s="5" t="s">
        <v>12</v>
      </c>
      <c r="F82" s="21">
        <v>2</v>
      </c>
      <c r="G82" s="8">
        <v>10</v>
      </c>
      <c r="H82" s="9">
        <v>10</v>
      </c>
      <c r="I82" s="19">
        <v>7</v>
      </c>
    </row>
    <row r="83" spans="1:9" x14ac:dyDescent="0.25">
      <c r="A83" s="3">
        <v>2021</v>
      </c>
      <c r="B83" s="4" t="s">
        <v>14</v>
      </c>
      <c r="C83" s="5" t="s">
        <v>18</v>
      </c>
      <c r="D83" s="6" t="str">
        <f t="shared" si="5"/>
        <v>Artikel A02</v>
      </c>
      <c r="E83" s="5" t="s">
        <v>12</v>
      </c>
      <c r="F83" s="21">
        <v>2</v>
      </c>
      <c r="G83" s="8">
        <v>15</v>
      </c>
      <c r="H83" s="9">
        <v>15</v>
      </c>
      <c r="I83" s="19">
        <v>10.5</v>
      </c>
    </row>
    <row r="84" spans="1:9" x14ac:dyDescent="0.25">
      <c r="A84" s="3">
        <v>2021</v>
      </c>
      <c r="B84" s="4" t="s">
        <v>14</v>
      </c>
      <c r="C84" s="5" t="s">
        <v>24</v>
      </c>
      <c r="D84" s="6" t="str">
        <f t="shared" si="5"/>
        <v>Artikel A05</v>
      </c>
      <c r="E84" s="5" t="s">
        <v>12</v>
      </c>
      <c r="F84" s="21">
        <v>2</v>
      </c>
      <c r="G84" s="8">
        <v>20</v>
      </c>
      <c r="H84" s="9">
        <v>20</v>
      </c>
      <c r="I84" s="19">
        <v>14</v>
      </c>
    </row>
    <row r="85" spans="1:9" x14ac:dyDescent="0.25">
      <c r="A85" s="3">
        <v>2021</v>
      </c>
      <c r="B85" s="4" t="s">
        <v>14</v>
      </c>
      <c r="C85" s="5" t="s">
        <v>28</v>
      </c>
      <c r="D85" s="6" t="str">
        <f t="shared" si="5"/>
        <v>STOJAN A10</v>
      </c>
      <c r="E85" s="5" t="s">
        <v>12</v>
      </c>
      <c r="F85" s="21">
        <v>4</v>
      </c>
      <c r="G85" s="8">
        <v>15</v>
      </c>
      <c r="H85" s="9">
        <v>15</v>
      </c>
      <c r="I85" s="19">
        <v>10.5</v>
      </c>
    </row>
    <row r="86" spans="1:9" x14ac:dyDescent="0.25">
      <c r="A86" s="3">
        <v>2021</v>
      </c>
      <c r="B86" s="4" t="s">
        <v>14</v>
      </c>
      <c r="C86" s="5" t="s">
        <v>35</v>
      </c>
      <c r="D86" s="6" t="str">
        <f t="shared" si="5"/>
        <v>Artikel A07</v>
      </c>
      <c r="E86" s="5" t="s">
        <v>12</v>
      </c>
      <c r="F86" s="21">
        <v>4</v>
      </c>
      <c r="G86" s="8">
        <v>10</v>
      </c>
      <c r="H86" s="9">
        <v>10</v>
      </c>
      <c r="I86" s="19">
        <v>7</v>
      </c>
    </row>
    <row r="87" spans="1:9" x14ac:dyDescent="0.25">
      <c r="A87" s="3">
        <v>2021</v>
      </c>
      <c r="B87" s="4" t="s">
        <v>14</v>
      </c>
      <c r="C87" s="5" t="s">
        <v>21</v>
      </c>
      <c r="D87" s="6" t="str">
        <f t="shared" si="5"/>
        <v>Artikel A03</v>
      </c>
      <c r="E87" s="5" t="s">
        <v>12</v>
      </c>
      <c r="F87" s="21">
        <v>3</v>
      </c>
      <c r="G87" s="8">
        <v>5</v>
      </c>
      <c r="H87" s="9">
        <v>5</v>
      </c>
      <c r="I87" s="19">
        <v>3.5</v>
      </c>
    </row>
    <row r="88" spans="1:9" x14ac:dyDescent="0.25">
      <c r="A88" s="3">
        <v>2021</v>
      </c>
      <c r="B88" s="4" t="s">
        <v>14</v>
      </c>
      <c r="C88" s="5" t="s">
        <v>23</v>
      </c>
      <c r="D88" s="6" t="str">
        <f t="shared" si="5"/>
        <v>Artikel A04</v>
      </c>
      <c r="E88" s="5" t="s">
        <v>12</v>
      </c>
      <c r="F88" s="21">
        <v>3</v>
      </c>
      <c r="G88" s="20">
        <v>10</v>
      </c>
      <c r="H88" s="9">
        <v>10</v>
      </c>
      <c r="I88" s="19">
        <v>7</v>
      </c>
    </row>
    <row r="89" spans="1:9" x14ac:dyDescent="0.25">
      <c r="A89" s="3">
        <v>2021</v>
      </c>
      <c r="B89" s="4" t="s">
        <v>14</v>
      </c>
      <c r="C89" s="5" t="str">
        <f t="shared" si="4"/>
        <v>A01</v>
      </c>
      <c r="D89" s="6" t="str">
        <f t="shared" si="5"/>
        <v>Artikel A01</v>
      </c>
      <c r="E89" s="5" t="s">
        <v>12</v>
      </c>
      <c r="F89" s="21">
        <v>3</v>
      </c>
      <c r="G89" s="20">
        <v>15</v>
      </c>
      <c r="H89" s="9">
        <v>15</v>
      </c>
      <c r="I89" s="19">
        <v>10.5</v>
      </c>
    </row>
    <row r="90" spans="1:9" x14ac:dyDescent="0.25">
      <c r="A90" s="3">
        <v>2021</v>
      </c>
      <c r="B90" s="4" t="s">
        <v>14</v>
      </c>
      <c r="C90" s="5" t="str">
        <f t="shared" si="4"/>
        <v>A01</v>
      </c>
      <c r="D90" s="6" t="str">
        <f t="shared" si="5"/>
        <v>Artikel A01</v>
      </c>
      <c r="E90" s="11" t="s">
        <v>13</v>
      </c>
      <c r="F90" s="21">
        <v>1</v>
      </c>
      <c r="G90" s="20">
        <v>20</v>
      </c>
      <c r="H90" s="9">
        <v>20</v>
      </c>
      <c r="I90" s="19">
        <v>14</v>
      </c>
    </row>
    <row r="91" spans="1:9" x14ac:dyDescent="0.25">
      <c r="A91" s="3">
        <v>2021</v>
      </c>
      <c r="B91" s="4" t="s">
        <v>15</v>
      </c>
      <c r="C91" s="5" t="str">
        <f t="shared" si="4"/>
        <v>B01</v>
      </c>
      <c r="D91" s="6" t="str">
        <f t="shared" si="5"/>
        <v>Artikel B01</v>
      </c>
      <c r="E91" s="11" t="s">
        <v>13</v>
      </c>
      <c r="F91" s="21">
        <v>2</v>
      </c>
      <c r="G91" s="20">
        <v>15</v>
      </c>
      <c r="H91" s="9">
        <v>15</v>
      </c>
      <c r="I91" s="19">
        <v>10.5</v>
      </c>
    </row>
    <row r="92" spans="1:9" x14ac:dyDescent="0.25">
      <c r="A92" s="3">
        <v>2021</v>
      </c>
      <c r="B92" s="4" t="s">
        <v>15</v>
      </c>
      <c r="C92" s="5" t="s">
        <v>19</v>
      </c>
      <c r="D92" s="6" t="str">
        <f t="shared" si="5"/>
        <v>Artikel B02</v>
      </c>
      <c r="E92" s="11" t="s">
        <v>13</v>
      </c>
      <c r="F92" s="21">
        <v>3</v>
      </c>
      <c r="G92" s="20">
        <v>10</v>
      </c>
      <c r="H92" s="9">
        <v>10</v>
      </c>
      <c r="I92" s="19">
        <v>7</v>
      </c>
    </row>
    <row r="93" spans="1:9" x14ac:dyDescent="0.25">
      <c r="A93" s="3">
        <v>2021</v>
      </c>
      <c r="B93" s="4" t="s">
        <v>15</v>
      </c>
      <c r="C93" s="5" t="s">
        <v>39</v>
      </c>
      <c r="D93" s="6" t="str">
        <f t="shared" si="5"/>
        <v>Artikel B08</v>
      </c>
      <c r="E93" s="11" t="s">
        <v>13</v>
      </c>
      <c r="F93" s="21">
        <v>3</v>
      </c>
      <c r="G93" s="20">
        <v>5</v>
      </c>
      <c r="H93" s="9">
        <v>5</v>
      </c>
      <c r="I93" s="19">
        <v>3.5</v>
      </c>
    </row>
    <row r="94" spans="1:9" x14ac:dyDescent="0.25">
      <c r="A94" s="3">
        <v>2021</v>
      </c>
      <c r="B94" s="4" t="s">
        <v>15</v>
      </c>
      <c r="C94" s="5" t="s">
        <v>38</v>
      </c>
      <c r="D94" s="6" t="str">
        <f t="shared" si="5"/>
        <v>Artikel B05</v>
      </c>
      <c r="E94" s="11" t="s">
        <v>13</v>
      </c>
      <c r="F94" s="21">
        <v>3</v>
      </c>
      <c r="G94" s="8">
        <v>10</v>
      </c>
      <c r="H94" s="9">
        <v>10</v>
      </c>
      <c r="I94" s="19">
        <v>7</v>
      </c>
    </row>
    <row r="95" spans="1:9" x14ac:dyDescent="0.25">
      <c r="A95" s="3">
        <v>2021</v>
      </c>
      <c r="B95" s="4" t="s">
        <v>15</v>
      </c>
      <c r="C95" s="5" t="s">
        <v>29</v>
      </c>
      <c r="D95" s="6" t="str">
        <f t="shared" si="5"/>
        <v>STOJAN B10</v>
      </c>
      <c r="E95" s="11" t="s">
        <v>13</v>
      </c>
      <c r="F95" s="21">
        <v>4</v>
      </c>
      <c r="G95" s="8">
        <v>15</v>
      </c>
      <c r="H95" s="9">
        <v>15</v>
      </c>
      <c r="I95" s="19">
        <v>10.5</v>
      </c>
    </row>
    <row r="96" spans="1:9" x14ac:dyDescent="0.25">
      <c r="A96" s="3">
        <v>2021</v>
      </c>
      <c r="B96" s="4" t="s">
        <v>15</v>
      </c>
      <c r="C96" s="5" t="s">
        <v>26</v>
      </c>
      <c r="D96" s="6" t="str">
        <f t="shared" si="5"/>
        <v>Artikel B03</v>
      </c>
      <c r="E96" s="11" t="s">
        <v>13</v>
      </c>
      <c r="F96" s="21">
        <v>3</v>
      </c>
      <c r="G96" s="8">
        <v>20</v>
      </c>
      <c r="H96" s="9">
        <v>20</v>
      </c>
      <c r="I96" s="19">
        <v>14</v>
      </c>
    </row>
    <row r="97" spans="1:9" x14ac:dyDescent="0.25">
      <c r="A97" s="3">
        <v>2021</v>
      </c>
      <c r="B97" s="4" t="s">
        <v>16</v>
      </c>
      <c r="C97" s="5" t="str">
        <f t="shared" si="4"/>
        <v>C01</v>
      </c>
      <c r="D97" s="6" t="str">
        <f t="shared" si="5"/>
        <v>Artikel C01</v>
      </c>
      <c r="E97" s="11" t="s">
        <v>13</v>
      </c>
      <c r="F97" s="21">
        <v>1</v>
      </c>
      <c r="G97" s="8">
        <v>15</v>
      </c>
      <c r="H97" s="9">
        <v>15</v>
      </c>
      <c r="I97" s="19">
        <v>10.5</v>
      </c>
    </row>
    <row r="98" spans="1:9" x14ac:dyDescent="0.25">
      <c r="A98" s="3">
        <v>2021</v>
      </c>
      <c r="B98" s="4" t="s">
        <v>16</v>
      </c>
      <c r="C98" s="5" t="s">
        <v>20</v>
      </c>
      <c r="D98" s="6" t="str">
        <f t="shared" si="5"/>
        <v>Artikel C02</v>
      </c>
      <c r="E98" s="11" t="s">
        <v>13</v>
      </c>
      <c r="F98" s="21">
        <v>1</v>
      </c>
      <c r="G98" s="8">
        <v>10</v>
      </c>
      <c r="H98" s="9">
        <v>10</v>
      </c>
      <c r="I98" s="19">
        <v>7</v>
      </c>
    </row>
    <row r="99" spans="1:9" x14ac:dyDescent="0.25">
      <c r="A99" s="3">
        <v>2021</v>
      </c>
      <c r="B99" s="4" t="s">
        <v>16</v>
      </c>
      <c r="C99" s="5" t="s">
        <v>27</v>
      </c>
      <c r="D99" s="6" t="str">
        <f t="shared" si="5"/>
        <v>Artikel C03</v>
      </c>
      <c r="E99" s="11" t="s">
        <v>13</v>
      </c>
      <c r="F99" s="21">
        <v>1</v>
      </c>
      <c r="G99" s="8">
        <v>5</v>
      </c>
      <c r="H99" s="9">
        <v>5</v>
      </c>
      <c r="I99" s="19">
        <v>3.5</v>
      </c>
    </row>
    <row r="100" spans="1:9" x14ac:dyDescent="0.25">
      <c r="A100" s="3">
        <v>2021</v>
      </c>
      <c r="B100" s="4" t="s">
        <v>16</v>
      </c>
      <c r="C100" s="5" t="str">
        <f t="shared" si="4"/>
        <v>C01</v>
      </c>
      <c r="D100" s="6" t="str">
        <f t="shared" si="5"/>
        <v>Artikel C01</v>
      </c>
      <c r="E100" s="11" t="s">
        <v>13</v>
      </c>
      <c r="F100" s="21">
        <v>2</v>
      </c>
      <c r="G100" s="20">
        <v>10</v>
      </c>
      <c r="H100" s="9">
        <v>10</v>
      </c>
      <c r="I100" s="19">
        <v>7</v>
      </c>
    </row>
    <row r="101" spans="1:9" x14ac:dyDescent="0.25">
      <c r="A101" s="3">
        <v>2021</v>
      </c>
      <c r="B101" s="4" t="s">
        <v>16</v>
      </c>
      <c r="C101" s="5" t="s">
        <v>30</v>
      </c>
      <c r="D101" s="6" t="str">
        <f t="shared" si="5"/>
        <v>STOJAN C10</v>
      </c>
      <c r="E101" s="11" t="s">
        <v>13</v>
      </c>
      <c r="F101" s="21">
        <v>4</v>
      </c>
      <c r="G101" s="20">
        <v>15</v>
      </c>
      <c r="H101" s="9">
        <v>15</v>
      </c>
      <c r="I101" s="19">
        <v>10.5</v>
      </c>
    </row>
    <row r="102" spans="1:9" x14ac:dyDescent="0.25">
      <c r="A102" s="3">
        <v>2021</v>
      </c>
      <c r="B102" s="4" t="s">
        <v>16</v>
      </c>
      <c r="C102" s="5" t="s">
        <v>40</v>
      </c>
      <c r="D102" s="6" t="str">
        <f t="shared" si="5"/>
        <v>Artikel C04</v>
      </c>
      <c r="E102" s="11" t="s">
        <v>13</v>
      </c>
      <c r="F102" s="21">
        <v>4</v>
      </c>
      <c r="G102" s="20">
        <v>20</v>
      </c>
      <c r="H102" s="9">
        <v>20</v>
      </c>
      <c r="I102" s="19">
        <v>14</v>
      </c>
    </row>
    <row r="103" spans="1:9" x14ac:dyDescent="0.25">
      <c r="A103" s="3">
        <v>2021</v>
      </c>
      <c r="B103" s="4" t="s">
        <v>16</v>
      </c>
      <c r="C103" s="5" t="s">
        <v>41</v>
      </c>
      <c r="D103" s="6" t="str">
        <f>IF(RIGHT(C103,2)="10","STOJAN "&amp;C103,"Artikel "&amp;C103)</f>
        <v>Artikel C01</v>
      </c>
      <c r="E103" s="11" t="s">
        <v>42</v>
      </c>
      <c r="F103" s="21">
        <v>3</v>
      </c>
      <c r="G103" s="20">
        <v>15</v>
      </c>
      <c r="H103" s="9">
        <v>15</v>
      </c>
      <c r="I103" s="19">
        <v>10.5</v>
      </c>
    </row>
    <row r="104" spans="1:9" x14ac:dyDescent="0.25">
      <c r="A104" s="3">
        <v>2021</v>
      </c>
      <c r="B104" s="4" t="s">
        <v>14</v>
      </c>
      <c r="C104" s="5" t="s">
        <v>28</v>
      </c>
      <c r="D104" s="6" t="str">
        <f>IF(RIGHT(C104,2)="10","STOJAN "&amp;C104,"Artikel "&amp;C104)</f>
        <v>STOJAN A10</v>
      </c>
      <c r="E104" s="11" t="s">
        <v>42</v>
      </c>
      <c r="F104" s="21">
        <v>4</v>
      </c>
      <c r="G104" s="8">
        <v>5</v>
      </c>
      <c r="H104" s="9">
        <v>5</v>
      </c>
      <c r="I104" s="19">
        <v>3.5</v>
      </c>
    </row>
    <row r="105" spans="1:9" x14ac:dyDescent="0.25">
      <c r="G105" s="20"/>
    </row>
    <row r="106" spans="1:9" x14ac:dyDescent="0.25">
      <c r="G106" s="20"/>
    </row>
  </sheetData>
  <autoFilter ref="A9:L104" xr:uid="{83E47A9B-786A-48EB-ADFF-48BDE4D4D47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Slobodova</dc:creator>
  <cp:lastModifiedBy>Renata Slobodova</cp:lastModifiedBy>
  <dcterms:created xsi:type="dcterms:W3CDTF">2021-04-15T11:51:20Z</dcterms:created>
  <dcterms:modified xsi:type="dcterms:W3CDTF">2021-04-15T12:36:07Z</dcterms:modified>
</cp:coreProperties>
</file>