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mborsky\Desktop\"/>
    </mc:Choice>
  </mc:AlternateContent>
  <xr:revisionPtr revIDLastSave="0" documentId="13_ncr:11_{796C9305-C716-4AB2-ADF6-C1B80AF60948}" xr6:coauthVersionLast="45" xr6:coauthVersionMax="45" xr10:uidLastSave="{00000000-0000-0000-0000-000000000000}"/>
  <bookViews>
    <workbookView xWindow="-22222" yWindow="-3329" windowWidth="22326" windowHeight="12050" xr2:uid="{00000000-000D-0000-FFFF-FFFF00000000}"/>
  </bookViews>
  <sheets>
    <sheet name="Skladový seznam" sheetId="1" r:id="rId1"/>
    <sheet name="data" sheetId="2" r:id="rId2"/>
  </sheets>
  <definedNames>
    <definedName name="Nadpis1">SkladovýSeznam[[#Headers],[Datum]]</definedName>
    <definedName name="_xlnm.Print_Titles" localSheetId="0">'Skladový seznam'!$2:$2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1" l="1"/>
  <c r="G3" i="1"/>
  <c r="E4" i="1"/>
  <c r="E5" i="1"/>
  <c r="E6" i="1"/>
  <c r="E7" i="1"/>
  <c r="J1" i="1"/>
  <c r="D3" i="1" l="1"/>
  <c r="E3" i="1" s="1"/>
  <c r="H3" i="1" s="1"/>
  <c r="H8" i="1" s="1"/>
</calcChain>
</file>

<file path=xl/sharedStrings.xml><?xml version="1.0" encoding="utf-8"?>
<sst xmlns="http://schemas.openxmlformats.org/spreadsheetml/2006/main" count="23" uniqueCount="21">
  <si>
    <t>Počet palet a doba uložení</t>
  </si>
  <si>
    <t>Sloupec1</t>
  </si>
  <si>
    <t>Sloupec2</t>
  </si>
  <si>
    <t>Dnes je:</t>
  </si>
  <si>
    <r>
      <t xml:space="preserve">Max cena skladování v </t>
    </r>
    <r>
      <rPr>
        <sz val="14"/>
        <color theme="3"/>
        <rFont val="Calibri"/>
        <family val="2"/>
        <charset val="238"/>
      </rPr>
      <t>€</t>
    </r>
    <r>
      <rPr>
        <sz val="14"/>
        <color theme="3"/>
        <rFont val="Arial"/>
        <family val="2"/>
        <scheme val="major"/>
      </rPr>
      <t>:</t>
    </r>
  </si>
  <si>
    <t>Celkem za skladování:</t>
  </si>
  <si>
    <t>Cena za paletu / den:</t>
  </si>
  <si>
    <t>Cena  IN</t>
  </si>
  <si>
    <t>Cena OUT</t>
  </si>
  <si>
    <t>Doba uskladnění (dny)</t>
  </si>
  <si>
    <t>Aktuální cena za uskladnění</t>
  </si>
  <si>
    <t>Datum</t>
  </si>
  <si>
    <t>Pohyb IN / OUT</t>
  </si>
  <si>
    <t>IN</t>
  </si>
  <si>
    <t>OUT</t>
  </si>
  <si>
    <t>Cena přepravy</t>
  </si>
  <si>
    <t xml:space="preserve">Počet transportů </t>
  </si>
  <si>
    <t>Cena IN / OUT</t>
  </si>
  <si>
    <t>Celkem cena za položku</t>
  </si>
  <si>
    <t>Počet palet IN / OUT</t>
  </si>
  <si>
    <t>Aktuální počet palet skladem: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</si>
</sst>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#,##0.00\ &quot;Kč&quot;;\-#,##0.00\ &quot;Kč&quot;"/>
    <numFmt numFmtId="42" formatCode="_-* #,##0\ &quot;Kč&quot;_-;\-* #,##0\ &quot;Kč&quot;_-;_-* &quot;-&quot;\ &quot;Kč&quot;_-;_-@_-"/>
    <numFmt numFmtId="164" formatCode="_(* #,##0_);_(* \(#,##0\);_(* &quot;-&quot;_);_(@_)"/>
    <numFmt numFmtId="165" formatCode="#,##0_ ;\-#,##0\ "/>
    <numFmt numFmtId="168" formatCode="_-* #,##0.00\ [$Kč-405]_-;\-* #,##0.00\ [$Kč-405]_-;_-* &quot;-&quot;??\ [$Kč-405]_-;_-@_-"/>
    <numFmt numFmtId="169" formatCode="0.0"/>
    <numFmt numFmtId="170" formatCode="_-* #,##0.00\ [$€-1]_-;\-* #,##0.00\ [$€-1]_-;_-* &quot;-&quot;??\ [$€-1]_-;_-@_-"/>
  </numFmts>
  <fonts count="24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4"/>
      <color theme="3"/>
      <name val="Calibri"/>
      <family val="2"/>
      <charset val="238"/>
    </font>
    <font>
      <sz val="14"/>
      <color rgb="FF00B0F0"/>
      <name val="Arial"/>
      <family val="2"/>
      <scheme val="major"/>
    </font>
    <font>
      <b/>
      <sz val="11"/>
      <color rgb="FFFF0000"/>
      <name val="Arial"/>
      <family val="2"/>
      <charset val="238"/>
      <scheme val="minor"/>
    </font>
    <font>
      <b/>
      <sz val="14"/>
      <color rgb="FFFF0000"/>
      <name val="Arial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5" fillId="9" borderId="9" applyNumberFormat="0" applyAlignment="0" applyProtection="0"/>
    <xf numFmtId="0" fontId="16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0" fontId="4" fillId="3" borderId="2" xfId="1" applyBorder="1" applyAlignment="1">
      <alignment vertical="center" wrapText="1"/>
    </xf>
    <xf numFmtId="0" fontId="4" fillId="3" borderId="1" xfId="1" applyBorder="1" applyAlignment="1">
      <alignment horizontal="center" vertical="center" wrapText="1"/>
    </xf>
    <xf numFmtId="0" fontId="4" fillId="3" borderId="2" xfId="1" applyBorder="1" applyAlignment="1">
      <alignment horizontal="center" vertical="center" wrapText="1"/>
    </xf>
    <xf numFmtId="14" fontId="4" fillId="3" borderId="3" xfId="1" applyNumberFormat="1" applyBorder="1" applyAlignment="1">
      <alignment vertical="center" wrapText="1"/>
    </xf>
    <xf numFmtId="14" fontId="0" fillId="0" borderId="0" xfId="3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5" fontId="6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21" fillId="3" borderId="2" xfId="1" applyNumberFormat="1" applyFont="1" applyBorder="1" applyAlignment="1">
      <alignment horizontal="center" vertical="center" wrapText="1"/>
    </xf>
    <xf numFmtId="0" fontId="4" fillId="3" borderId="2" xfId="1" applyBorder="1" applyAlignment="1">
      <alignment horizontal="right" vertical="center" wrapText="1"/>
    </xf>
    <xf numFmtId="168" fontId="21" fillId="3" borderId="2" xfId="1" applyNumberFormat="1" applyFont="1" applyBorder="1" applyAlignment="1">
      <alignment vertical="center" wrapText="1"/>
    </xf>
    <xf numFmtId="169" fontId="0" fillId="0" borderId="0" xfId="0" applyNumberFormat="1" applyAlignment="1">
      <alignment horizontal="center" vertical="center"/>
    </xf>
    <xf numFmtId="168" fontId="6" fillId="0" borderId="0" xfId="5" applyNumberFormat="1" applyFont="1" applyAlignment="1">
      <alignment horizontal="center" vertical="center"/>
    </xf>
    <xf numFmtId="170" fontId="21" fillId="3" borderId="2" xfId="1" applyNumberFormat="1" applyFont="1" applyBorder="1" applyAlignment="1">
      <alignment vertical="center" wrapText="1"/>
    </xf>
    <xf numFmtId="168" fontId="6" fillId="0" borderId="0" xfId="3" applyNumberFormat="1" applyFont="1" applyAlignment="1">
      <alignment horizontal="center" vertical="center"/>
    </xf>
    <xf numFmtId="168" fontId="16" fillId="0" borderId="0" xfId="3" applyNumberFormat="1" applyFont="1" applyAlignment="1">
      <alignment horizontal="center" vertical="center"/>
    </xf>
    <xf numFmtId="165" fontId="16" fillId="0" borderId="0" xfId="3" applyFont="1" applyAlignment="1">
      <alignment horizontal="center" vertical="center"/>
    </xf>
    <xf numFmtId="14" fontId="0" fillId="35" borderId="0" xfId="3" applyNumberFormat="1" applyFont="1" applyFill="1" applyAlignment="1">
      <alignment horizontal="left" vertical="center"/>
    </xf>
    <xf numFmtId="0" fontId="0" fillId="35" borderId="0" xfId="0" applyFill="1"/>
    <xf numFmtId="169" fontId="0" fillId="35" borderId="0" xfId="0" applyNumberFormat="1" applyFill="1" applyAlignment="1">
      <alignment horizontal="center" vertical="center"/>
    </xf>
    <xf numFmtId="168" fontId="0" fillId="35" borderId="0" xfId="5" applyNumberFormat="1" applyFont="1" applyFill="1" applyAlignment="1"/>
    <xf numFmtId="165" fontId="0" fillId="35" borderId="0" xfId="3" applyFont="1" applyFill="1" applyAlignment="1"/>
    <xf numFmtId="0" fontId="4" fillId="35" borderId="2" xfId="1" applyFill="1" applyBorder="1" applyAlignment="1">
      <alignment vertical="center" wrapText="1"/>
    </xf>
    <xf numFmtId="168" fontId="22" fillId="35" borderId="0" xfId="3" applyNumberFormat="1" applyFont="1" applyFill="1" applyAlignment="1"/>
    <xf numFmtId="0" fontId="0" fillId="35" borderId="0" xfId="0" applyFont="1" applyFill="1" applyAlignment="1"/>
    <xf numFmtId="0" fontId="23" fillId="3" borderId="2" xfId="1" applyFont="1" applyBorder="1" applyAlignment="1">
      <alignment horizontal="left" vertical="center" wrapText="1"/>
    </xf>
  </cellXfs>
  <cellStyles count="47">
    <cellStyle name="20 % – Zvýraznění 1" xfId="24" builtinId="30" customBuiltin="1"/>
    <cellStyle name="20 % – Zvýraznění 2" xfId="28" builtinId="34" customBuiltin="1"/>
    <cellStyle name="20 % – Zvýraznění 3" xfId="32" builtinId="38" customBuiltin="1"/>
    <cellStyle name="20 % – Zvýraznění 4" xfId="36" builtinId="42" customBuiltin="1"/>
    <cellStyle name="20 % – Zvýraznění 5" xfId="40" builtinId="46" customBuiltin="1"/>
    <cellStyle name="20 % – Zvýraznění 6" xfId="44" builtinId="50" customBuiltin="1"/>
    <cellStyle name="40 % – Zvýraznění 1" xfId="25" builtinId="31" customBuiltin="1"/>
    <cellStyle name="40 % – Zvýraznění 2" xfId="29" builtinId="35" customBuiltin="1"/>
    <cellStyle name="40 % – Zvýraznění 3" xfId="33" builtinId="39" customBuiltin="1"/>
    <cellStyle name="40 % – Zvýraznění 4" xfId="37" builtinId="43" customBuiltin="1"/>
    <cellStyle name="40 % – Zvýraznění 5" xfId="41" builtinId="47" customBuiltin="1"/>
    <cellStyle name="40 % – Zvýraznění 6" xfId="45" builtinId="51" customBuiltin="1"/>
    <cellStyle name="60 % – Zvýraznění 1" xfId="26" builtinId="32" customBuiltin="1"/>
    <cellStyle name="60 % – Zvýraznění 2" xfId="30" builtinId="36" customBuiltin="1"/>
    <cellStyle name="60 % – Zvýraznění 3" xfId="34" builtinId="40" customBuiltin="1"/>
    <cellStyle name="60 % – Zvýraznění 4" xfId="38" builtinId="44" customBuiltin="1"/>
    <cellStyle name="60 % – Zvýraznění 5" xfId="42" builtinId="48" customBuiltin="1"/>
    <cellStyle name="60 % – Zvýraznění 6" xfId="46" builtinId="52" customBuiltin="1"/>
    <cellStyle name="Celkem" xfId="22" builtinId="25" customBuiltin="1"/>
    <cellStyle name="Čárka" xfId="3" builtinId="3" customBuiltin="1"/>
    <cellStyle name="Čárky bez des. míst" xfId="4" builtinId="6" customBuiltin="1"/>
    <cellStyle name="Kontrolní buňka" xfId="18" builtinId="23" customBuiltin="1"/>
    <cellStyle name="Měna" xfId="5" builtinId="4" customBuiltin="1"/>
    <cellStyle name="Měny bez des. míst" xfId="6" builtinId="7" customBuiltin="1"/>
    <cellStyle name="Nadpis 1" xfId="2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ev" xfId="1" builtinId="15" customBuiltin="1"/>
    <cellStyle name="Neutrální" xfId="13" builtinId="28" customBuiltin="1"/>
    <cellStyle name="Normální" xfId="0" builtinId="0" customBuiltin="1"/>
    <cellStyle name="Poznámka" xfId="20" builtinId="10" customBuiltin="1"/>
    <cellStyle name="Procenta" xfId="7" builtinId="5" customBuiltin="1"/>
    <cellStyle name="Propojená buňka" xfId="17" builtinId="24" customBuiltin="1"/>
    <cellStyle name="Správně" xfId="11" builtinId="26" customBuiltin="1"/>
    <cellStyle name="Špatně" xfId="12" builtinId="27" customBuiltin="1"/>
    <cellStyle name="Text upozornění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ětlující text" xfId="21" builtinId="53" customBuiltin="1"/>
    <cellStyle name="Zvýraznění 1" xfId="23" builtinId="29" customBuiltin="1"/>
    <cellStyle name="Zvýraznění 2" xfId="27" builtinId="33" customBuiltin="1"/>
    <cellStyle name="Zvýraznění 3" xfId="31" builtinId="37" customBuiltin="1"/>
    <cellStyle name="Zvýraznění 4" xfId="35" builtinId="41" customBuiltin="1"/>
    <cellStyle name="Zvýraznění 5" xfId="39" builtinId="45" customBuiltin="1"/>
    <cellStyle name="Zvýraznění 6" xfId="43" builtinId="49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_-* #,##0.00\ [$Kč-405]_-;\-* #,##0.00\ [$Kč-405]_-;_-* &quot;-&quot;??\ [$Kč-405]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8" formatCode="_-* #,##0.00\ [$Kč-405]_-;\-* #,##0.00\ [$Kč-405]_-;_-* &quot;-&quot;??\ [$Kč-405]_-;_-@_-"/>
      <alignment horizontal="general" vertical="bottom" textRotation="0" wrapText="0" indent="0" justifyLastLine="0" shrinkToFit="0" readingOrder="0"/>
    </dxf>
    <dxf>
      <numFmt numFmtId="169" formatCode="0.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numFmt numFmtId="11" formatCode="#,##0.00\ &quot;Kč&quot;;\-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19" formatCode="dd/mm/yyyy"/>
      <alignment horizontal="left" vertical="center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SkladováTabulka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kladovýSeznam" displayName="SkladovýSeznam" ref="A2:J8" headerRowDxfId="12">
  <tableColumns count="10">
    <tableColumn id="1" xr3:uid="{00000000-0010-0000-0000-000001000000}" name="Datum" totalsRowLabel="Celkem" dataDxfId="11" dataCellStyle="Čárka"/>
    <tableColumn id="10" xr3:uid="{5683DE90-2657-4C1B-8C5E-B2C00A5C56AB}" name="Pohyb IN / OUT" dataDxfId="4" dataCellStyle="Čárka"/>
    <tableColumn id="2" xr3:uid="{00000000-0010-0000-0000-000002000000}" name="Počet palet IN / OUT" totalsRowDxfId="10" dataCellStyle="Normální"/>
    <tableColumn id="3" xr3:uid="{00000000-0010-0000-0000-000003000000}" name="Doba uskladnění (dny)" dataDxfId="6" dataCellStyle="Normální">
      <calculatedColumnFormula>_xlfn.DAYS($J$1,SkladovýSeznam[[#This Row],[Datum]])</calculatedColumnFormula>
    </tableColumn>
    <tableColumn id="4" xr3:uid="{00000000-0010-0000-0000-000004000000}" name="Aktuální cena za uskladnění" totalsRowFunction="sum" dataDxfId="5" totalsRowDxfId="9" dataCellStyle="Měna">
      <calculatedColumnFormula>SkladovýSeznam[[#This Row],[Počet palet IN / OUT]]*M2*SkladovýSeznam[[#This Row],[Doba uskladnění (dny)]]</calculatedColumnFormula>
    </tableColumn>
    <tableColumn id="5" xr3:uid="{00000000-0010-0000-0000-000005000000}" name="Počet transportů " dataDxfId="8" dataCellStyle="Čárka"/>
    <tableColumn id="6" xr3:uid="{00000000-0010-0000-0000-000006000000}" name="Cena IN / OUT" dataDxfId="7" dataCellStyle="Čárka"/>
    <tableColumn id="7" xr3:uid="{00000000-0010-0000-0000-000007000000}" name="Celkem cena za položku" dataDxfId="3" dataCellStyle="Čárka">
      <calculatedColumnFormula>(SkladovýSeznam[[#This Row],[Aktuální cena za uskladnění]]+G3)+(SkladovýSeznam[[#This Row],[Počet transportů ]]*M5)</calculatedColumnFormula>
    </tableColumn>
    <tableColumn id="8" xr3:uid="{00000000-0010-0000-0000-000008000000}" name="Sloupec1" dataDxfId="0" dataCellStyle="Čárka"/>
    <tableColumn id="9" xr3:uid="{00000000-0010-0000-0000-000009000000}" name="Sloupec2" totalsRowFunction="count" dataDxfId="1" totalsRowDxfId="2" dataCellStyle="Normální"/>
  </tableColumns>
  <tableStyleInfo name="SkladováTabulka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ID skladové položky, její název, popis, jednotkovou cenu, množství na skladě, mezní stav zásob pro doobjednání, dobu doobjednání ve dnech, množství doobjednání a Ano nebo Ne do sloupce Přestalo se vyrábět?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M8"/>
  <sheetViews>
    <sheetView showGridLines="0" tabSelected="1" zoomScale="70" zoomScaleNormal="70" workbookViewId="0">
      <pane ySplit="2" topLeftCell="A3" activePane="bottomLeft" state="frozen"/>
      <selection pane="bottomLeft" activeCell="E10" sqref="E10"/>
    </sheetView>
  </sheetViews>
  <sheetFormatPr defaultColWidth="9" defaultRowHeight="29.95" customHeight="1" x14ac:dyDescent="0.25"/>
  <cols>
    <col min="1" max="1" width="16.6328125" style="2" customWidth="1"/>
    <col min="2" max="2" width="14.54296875" style="2" customWidth="1"/>
    <col min="3" max="3" width="19.453125" style="2" customWidth="1"/>
    <col min="4" max="4" width="30.6328125" style="2" customWidth="1"/>
    <col min="5" max="5" width="22.36328125" style="4" bestFit="1" customWidth="1"/>
    <col min="6" max="6" width="17.453125" style="3" customWidth="1"/>
    <col min="7" max="7" width="27.7265625" style="3" customWidth="1"/>
    <col min="8" max="8" width="24.36328125" style="3" customWidth="1"/>
    <col min="9" max="9" width="18.6328125" style="3" customWidth="1"/>
    <col min="10" max="10" width="24.6328125" style="2" bestFit="1" customWidth="1"/>
    <col min="11" max="11" width="0.7265625" style="2" customWidth="1"/>
    <col min="12" max="12" width="15.453125" style="2" bestFit="1" customWidth="1"/>
    <col min="13" max="13" width="12.26953125" style="2" bestFit="1" customWidth="1"/>
    <col min="14" max="16384" width="9" style="2"/>
  </cols>
  <sheetData>
    <row r="1" spans="1:13" s="1" customFormat="1" ht="28.55" customHeight="1" x14ac:dyDescent="0.35">
      <c r="A1" s="7" t="s">
        <v>0</v>
      </c>
      <c r="B1" s="8"/>
      <c r="C1" s="8"/>
      <c r="D1" s="6" t="s">
        <v>20</v>
      </c>
      <c r="E1" s="31">
        <f>SUM(C3:C7)</f>
        <v>7</v>
      </c>
      <c r="F1" s="14"/>
      <c r="G1" s="6" t="s">
        <v>4</v>
      </c>
      <c r="H1" s="19">
        <v>865.83</v>
      </c>
      <c r="I1" s="15" t="s">
        <v>3</v>
      </c>
      <c r="J1" s="9">
        <f ca="1">TODAY()</f>
        <v>44144</v>
      </c>
    </row>
    <row r="2" spans="1:13" ht="42.05" customHeight="1" x14ac:dyDescent="0.25">
      <c r="A2" s="5" t="s">
        <v>11</v>
      </c>
      <c r="B2" s="5" t="s">
        <v>12</v>
      </c>
      <c r="C2" s="5" t="s">
        <v>19</v>
      </c>
      <c r="D2" s="5" t="s">
        <v>9</v>
      </c>
      <c r="E2" s="5" t="s">
        <v>10</v>
      </c>
      <c r="F2" s="5" t="s">
        <v>16</v>
      </c>
      <c r="G2" s="5" t="s">
        <v>17</v>
      </c>
      <c r="H2" s="5" t="s">
        <v>18</v>
      </c>
      <c r="I2" s="5" t="s">
        <v>1</v>
      </c>
      <c r="J2" s="5" t="s">
        <v>2</v>
      </c>
      <c r="L2" s="6" t="s">
        <v>6</v>
      </c>
      <c r="M2" s="16">
        <v>3.35</v>
      </c>
    </row>
    <row r="3" spans="1:13" ht="29.95" customHeight="1" x14ac:dyDescent="0.25">
      <c r="A3" s="10">
        <v>44125</v>
      </c>
      <c r="B3" s="10" t="s">
        <v>13</v>
      </c>
      <c r="C3" s="11">
        <v>10</v>
      </c>
      <c r="D3" s="17">
        <f ca="1">_xlfn.DAYS($J$1,SkladovýSeznam[[#This Row],[Datum]])</f>
        <v>19</v>
      </c>
      <c r="E3" s="18">
        <f ca="1">SkladovýSeznam[[#This Row],[Počet palet IN / OUT]]*M2*SkladovýSeznam[[#This Row],[Doba uskladnění (dny)]]</f>
        <v>636.5</v>
      </c>
      <c r="F3" s="12">
        <v>2</v>
      </c>
      <c r="G3" s="20">
        <f>80*SkladovýSeznam[[#This Row],[Počet palet IN / OUT]]</f>
        <v>800</v>
      </c>
      <c r="H3" s="21">
        <f ca="1">(SkladovýSeznam[[#This Row],[Aktuální cena za uskladnění]]+G3)+(SkladovýSeznam[[#This Row],[Počet transportů ]]*M5)</f>
        <v>2405.62</v>
      </c>
      <c r="I3" s="10"/>
      <c r="J3" s="13"/>
      <c r="L3" s="6" t="s">
        <v>7</v>
      </c>
      <c r="M3" s="16">
        <v>40</v>
      </c>
    </row>
    <row r="4" spans="1:13" ht="29.95" customHeight="1" x14ac:dyDescent="0.25">
      <c r="A4" s="10">
        <v>44129</v>
      </c>
      <c r="B4" s="10" t="s">
        <v>14</v>
      </c>
      <c r="C4" s="11">
        <v>-3</v>
      </c>
      <c r="D4" s="17"/>
      <c r="E4" s="18">
        <f>SkladovýSeznam[[#This Row],[Počet palet IN / OUT]]*M3*SkladovýSeznam[[#This Row],[Doba uskladnění (dny)]]</f>
        <v>0</v>
      </c>
      <c r="F4" s="12"/>
      <c r="G4" s="12"/>
      <c r="H4" s="22"/>
      <c r="I4" s="10"/>
      <c r="J4" s="13"/>
      <c r="L4" s="6" t="s">
        <v>8</v>
      </c>
      <c r="M4" s="16">
        <v>40</v>
      </c>
    </row>
    <row r="5" spans="1:13" ht="29.95" customHeight="1" x14ac:dyDescent="0.25">
      <c r="A5" s="10"/>
      <c r="B5" s="10"/>
      <c r="C5" s="11"/>
      <c r="D5" s="17"/>
      <c r="E5" s="18">
        <f>SkladovýSeznam[[#This Row],[Počet palet IN / OUT]]*M4*SkladovýSeznam[[#This Row],[Doba uskladnění (dny)]]</f>
        <v>0</v>
      </c>
      <c r="F5" s="12"/>
      <c r="G5" s="12"/>
      <c r="H5" s="22"/>
      <c r="I5" s="10"/>
      <c r="J5" s="13"/>
      <c r="L5" s="6" t="s">
        <v>15</v>
      </c>
      <c r="M5" s="16">
        <v>484.56</v>
      </c>
    </row>
    <row r="6" spans="1:13" ht="29.95" customHeight="1" x14ac:dyDescent="0.25">
      <c r="A6" s="10"/>
      <c r="B6" s="10"/>
      <c r="C6" s="11"/>
      <c r="D6" s="17"/>
      <c r="E6" s="18">
        <f>SkladovýSeznam[[#This Row],[Počet palet IN / OUT]]*M5*SkladovýSeznam[[#This Row],[Doba uskladnění (dny)]]</f>
        <v>0</v>
      </c>
      <c r="F6" s="12"/>
      <c r="G6" s="12"/>
      <c r="H6" s="22"/>
      <c r="I6" s="10"/>
      <c r="J6" s="13"/>
      <c r="L6" s="6"/>
      <c r="M6" s="6"/>
    </row>
    <row r="7" spans="1:13" ht="29.95" customHeight="1" x14ac:dyDescent="0.25">
      <c r="A7" s="10"/>
      <c r="B7" s="10"/>
      <c r="C7" s="11"/>
      <c r="D7" s="17"/>
      <c r="E7" s="18">
        <f>SkladovýSeznam[[#This Row],[Počet palet IN / OUT]]*M6*SkladovýSeznam[[#This Row],[Doba uskladnění (dny)]]</f>
        <v>0</v>
      </c>
      <c r="F7" s="12"/>
      <c r="G7" s="12"/>
      <c r="H7" s="22"/>
      <c r="I7" s="10"/>
      <c r="J7" s="13"/>
      <c r="L7" s="6"/>
      <c r="M7" s="6"/>
    </row>
    <row r="8" spans="1:13" ht="29.95" customHeight="1" x14ac:dyDescent="0.25">
      <c r="A8" s="23"/>
      <c r="B8" s="23"/>
      <c r="C8" s="24"/>
      <c r="D8" s="25"/>
      <c r="E8" s="26"/>
      <c r="F8" s="27"/>
      <c r="G8" s="28" t="s">
        <v>5</v>
      </c>
      <c r="H8" s="29">
        <f ca="1">SUM(H3:H7)</f>
        <v>2405.62</v>
      </c>
      <c r="I8" s="23"/>
      <c r="J8" s="30"/>
    </row>
  </sheetData>
  <mergeCells count="1">
    <mergeCell ref="A1:C1"/>
  </mergeCells>
  <phoneticPr fontId="0" type="noConversion"/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1118" yWindow="346" count="1">
        <x14:dataValidation type="list" allowBlank="1" showInputMessage="1" showErrorMessage="1" xr:uid="{92C16E7A-907D-4F62-92C6-79ACEF1B956E}">
          <x14:formula1>
            <xm:f>data!$A$1:$A$2</xm:f>
          </x14:formula1>
          <xm:sqref>B3:B8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E8A29-2FAD-4864-BC97-09F5753EA4C7}">
  <dimension ref="A1:A2"/>
  <sheetViews>
    <sheetView workbookViewId="0">
      <selection activeCell="A3" sqref="A3"/>
    </sheetView>
  </sheetViews>
  <sheetFormatPr defaultRowHeight="13.8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Skladový seznam</vt:lpstr>
      <vt:lpstr>data</vt:lpstr>
      <vt:lpstr>Nadpis1</vt:lpstr>
      <vt:lpstr>'Skladový seznam'!Názvy_tisku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Borsky</dc:creator>
  <cp:lastModifiedBy>Michal Borsky</cp:lastModifiedBy>
  <dcterms:created xsi:type="dcterms:W3CDTF">2017-11-14T03:10:25Z</dcterms:created>
  <dcterms:modified xsi:type="dcterms:W3CDTF">2020-11-09T11:40:12Z</dcterms:modified>
</cp:coreProperties>
</file>