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navratilova\Uložiště\"/>
    </mc:Choice>
  </mc:AlternateContent>
  <bookViews>
    <workbookView xWindow="0" yWindow="0" windowWidth="28800" windowHeight="112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D10" i="1"/>
  <c r="E10" i="1"/>
  <c r="F10" i="1"/>
  <c r="G10" i="1"/>
  <c r="H10" i="1"/>
  <c r="C10" i="1"/>
  <c r="P3" i="1"/>
  <c r="O3" i="1"/>
  <c r="N3" i="1"/>
  <c r="M3" i="1"/>
  <c r="L3" i="1"/>
  <c r="K3" i="1"/>
  <c r="D3" i="1"/>
  <c r="E3" i="1"/>
  <c r="F3" i="1"/>
  <c r="G3" i="1"/>
  <c r="H3" i="1"/>
  <c r="C3" i="1"/>
  <c r="P5" i="1"/>
  <c r="O5" i="1"/>
  <c r="N5" i="1"/>
  <c r="M5" i="1"/>
  <c r="L5" i="1"/>
  <c r="K5" i="1"/>
  <c r="D5" i="1"/>
  <c r="E5" i="1"/>
  <c r="F5" i="1"/>
  <c r="G5" i="1"/>
  <c r="H5" i="1"/>
  <c r="C5" i="1"/>
  <c r="P6" i="1"/>
  <c r="O6" i="1"/>
  <c r="N6" i="1"/>
  <c r="M6" i="1"/>
  <c r="L6" i="1"/>
  <c r="K6" i="1"/>
  <c r="D6" i="1"/>
  <c r="E6" i="1"/>
  <c r="F6" i="1"/>
  <c r="G6" i="1"/>
  <c r="H6" i="1"/>
  <c r="C6" i="1"/>
  <c r="J2" i="1" l="1"/>
  <c r="B2" i="1"/>
  <c r="P8" i="1"/>
  <c r="O8" i="1"/>
  <c r="N8" i="1"/>
  <c r="M8" i="1"/>
  <c r="L8" i="1"/>
  <c r="K8" i="1"/>
  <c r="H8" i="1"/>
  <c r="G8" i="1"/>
  <c r="F8" i="1"/>
  <c r="E8" i="1"/>
  <c r="D8" i="1"/>
  <c r="C8" i="1"/>
  <c r="P2" i="1"/>
  <c r="H2" i="1"/>
</calcChain>
</file>

<file path=xl/sharedStrings.xml><?xml version="1.0" encoding="utf-8"?>
<sst xmlns="http://schemas.openxmlformats.org/spreadsheetml/2006/main" count="62" uniqueCount="21">
  <si>
    <t>ks</t>
  </si>
  <si>
    <t>I</t>
  </si>
  <si>
    <t>II</t>
  </si>
  <si>
    <t>číslo výrobku</t>
  </si>
  <si>
    <t>typ výrobku</t>
  </si>
  <si>
    <t>pořadí výroby</t>
  </si>
  <si>
    <t>regál</t>
  </si>
  <si>
    <t>Ozn. Regálu</t>
  </si>
  <si>
    <t>strana regálu</t>
  </si>
  <si>
    <t>pozice v regálu</t>
  </si>
  <si>
    <t>index</t>
  </si>
  <si>
    <t>k</t>
  </si>
  <si>
    <t>a</t>
  </si>
  <si>
    <t>TAKTO BY TO MĚLO BÝT VYPLNĚNO PO POUŽITÍ VZORCŮ</t>
  </si>
  <si>
    <t>místo použití</t>
  </si>
  <si>
    <t>další</t>
  </si>
  <si>
    <t>S</t>
  </si>
  <si>
    <t>B</t>
  </si>
  <si>
    <t>TOTO JE FIXNÍ ÚDAJ</t>
  </si>
  <si>
    <t>TOTO JE ZÁKLADNÍ FIXNÍ ÚDAJ, NA ZÁKLADĚ KTERÉHO SE VŠE OSTATNÍ MUSÍ ZMĚNIT</t>
  </si>
  <si>
    <t>VSTUPNÍ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</si>
</sst>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textRotation="90"/>
    </xf>
    <xf numFmtId="0" fontId="4" fillId="0" borderId="5" xfId="0" applyFont="1" applyFill="1" applyBorder="1"/>
    <xf numFmtId="0" fontId="5" fillId="0" borderId="6" xfId="0" applyFont="1" applyFill="1" applyBorder="1" applyAlignment="1">
      <alignment textRotation="90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0" fillId="3" borderId="0" xfId="0" applyFill="1"/>
    <xf numFmtId="0" fontId="0" fillId="4" borderId="0" xfId="0" applyFill="1"/>
    <xf numFmtId="0" fontId="4" fillId="5" borderId="0" xfId="0" applyFont="1" applyFill="1" applyBorder="1" applyAlignment="1">
      <alignment horizontal="center" vertical="center" textRotation="90"/>
    </xf>
    <xf numFmtId="0" fontId="4" fillId="6" borderId="0" xfId="0" applyFont="1" applyFill="1" applyBorder="1" applyAlignment="1">
      <alignment textRotation="90"/>
    </xf>
    <xf numFmtId="0" fontId="0" fillId="6" borderId="0" xfId="0" applyFill="1"/>
    <xf numFmtId="0" fontId="0" fillId="3" borderId="24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5" borderId="24" xfId="0" applyFill="1" applyBorder="1" applyAlignment="1">
      <alignment wrapText="1"/>
    </xf>
    <xf numFmtId="0" fontId="0" fillId="3" borderId="7" xfId="0" applyFill="1" applyBorder="1"/>
    <xf numFmtId="0" fontId="0" fillId="2" borderId="7" xfId="0" applyFill="1" applyBorder="1"/>
    <xf numFmtId="0" fontId="0" fillId="6" borderId="7" xfId="0" applyFill="1" applyBorder="1"/>
    <xf numFmtId="0" fontId="0" fillId="5" borderId="7" xfId="0" applyFill="1" applyBorder="1"/>
    <xf numFmtId="0" fontId="0" fillId="3" borderId="10" xfId="0" applyFill="1" applyBorder="1"/>
    <xf numFmtId="0" fontId="0" fillId="2" borderId="10" xfId="0" applyFill="1" applyBorder="1"/>
    <xf numFmtId="0" fontId="0" fillId="6" borderId="10" xfId="0" applyFill="1" applyBorder="1"/>
    <xf numFmtId="0" fontId="0" fillId="5" borderId="10" xfId="0" applyFill="1" applyBorder="1"/>
    <xf numFmtId="0" fontId="6" fillId="0" borderId="27" xfId="0" applyFont="1" applyFill="1" applyBorder="1" applyAlignment="1">
      <alignment horizontal="center" vertical="center" textRotation="90"/>
    </xf>
    <xf numFmtId="0" fontId="6" fillId="0" borderId="26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3" fillId="7" borderId="4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center" vertical="center" textRotation="90"/>
    </xf>
    <xf numFmtId="0" fontId="4" fillId="7" borderId="8" xfId="0" applyFont="1" applyFill="1" applyBorder="1" applyAlignment="1">
      <alignment horizontal="center" vertical="center" textRotation="90"/>
    </xf>
    <xf numFmtId="0" fontId="4" fillId="7" borderId="13" xfId="0" applyFont="1" applyFill="1" applyBorder="1" applyAlignment="1">
      <alignment horizontal="center" vertical="center" textRotation="90"/>
    </xf>
    <xf numFmtId="0" fontId="0" fillId="7" borderId="23" xfId="0" applyFill="1" applyBorder="1" applyAlignment="1">
      <alignment wrapText="1"/>
    </xf>
    <xf numFmtId="0" fontId="0" fillId="7" borderId="9" xfId="0" applyFill="1" applyBorder="1"/>
    <xf numFmtId="0" fontId="0" fillId="7" borderId="22" xfId="0" applyFill="1" applyBorder="1"/>
    <xf numFmtId="0" fontId="0" fillId="0" borderId="24" xfId="0" applyFill="1" applyBorder="1" applyAlignment="1">
      <alignment wrapText="1"/>
    </xf>
    <xf numFmtId="0" fontId="0" fillId="0" borderId="7" xfId="0" applyFill="1" applyBorder="1"/>
    <xf numFmtId="0" fontId="0" fillId="0" borderId="10" xfId="0" applyFill="1" applyBorder="1"/>
    <xf numFmtId="0" fontId="0" fillId="0" borderId="25" xfId="0" applyFill="1" applyBorder="1" applyAlignment="1">
      <alignment wrapText="1"/>
    </xf>
    <xf numFmtId="0" fontId="0" fillId="0" borderId="8" xfId="0" applyFill="1" applyBorder="1"/>
    <xf numFmtId="0" fontId="0" fillId="0" borderId="26" xfId="0" applyFill="1" applyBorder="1"/>
    <xf numFmtId="0" fontId="4" fillId="0" borderId="0" xfId="0" applyFont="1" applyFill="1" applyBorder="1" applyAlignment="1">
      <alignment horizontal="center" vertical="center" textRotation="90"/>
    </xf>
    <xf numFmtId="0" fontId="4" fillId="0" borderId="6" xfId="0" applyFont="1" applyFill="1" applyBorder="1"/>
    <xf numFmtId="0" fontId="1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showZeros="0" tabSelected="1" workbookViewId="0">
      <selection activeCell="H18" sqref="H18"/>
    </sheetView>
  </sheetViews>
  <sheetFormatPr defaultRowHeight="15" x14ac:dyDescent="0.25"/>
  <cols>
    <col min="1" max="1" width="14.140625" customWidth="1"/>
    <col min="2" max="2" width="4.28515625" customWidth="1"/>
    <col min="3" max="3" width="4.5703125" customWidth="1"/>
    <col min="4" max="9" width="4.28515625" customWidth="1"/>
    <col min="10" max="10" width="6.140625" customWidth="1"/>
    <col min="11" max="11" width="4.42578125" customWidth="1"/>
    <col min="12" max="17" width="4.28515625" customWidth="1"/>
  </cols>
  <sheetData>
    <row r="1" spans="1:35" ht="15.75" thickBot="1" x14ac:dyDescent="0.3">
      <c r="A1" t="s">
        <v>13</v>
      </c>
      <c r="AA1" t="s">
        <v>20</v>
      </c>
    </row>
    <row r="2" spans="1:35" ht="30.75" thickTop="1" x14ac:dyDescent="0.25">
      <c r="A2" s="1" t="s">
        <v>7</v>
      </c>
      <c r="B2" s="69">
        <f>INDEX($AA$3:$AG$14,MATCH(B3,$AD$3:$AD$14,0),5)</f>
        <v>3</v>
      </c>
      <c r="C2" s="68"/>
      <c r="D2" s="65"/>
      <c r="E2" s="65"/>
      <c r="F2" s="65"/>
      <c r="G2" s="65"/>
      <c r="H2" s="2">
        <f>COUNTIF(C8:H8,"III")</f>
        <v>6</v>
      </c>
      <c r="I2" s="3" t="s">
        <v>0</v>
      </c>
      <c r="J2" s="69">
        <f>INDEX($AA$3:$AG$14,MATCH(J3,$AD$3:$AD$14,0),5)</f>
        <v>4</v>
      </c>
      <c r="K2" s="68"/>
      <c r="L2" s="65"/>
      <c r="M2" s="65"/>
      <c r="N2" s="65"/>
      <c r="O2" s="65"/>
      <c r="P2" s="2">
        <f>COUNTIF(K8:P8,"III")</f>
        <v>6</v>
      </c>
      <c r="Q2" s="3" t="s">
        <v>0</v>
      </c>
      <c r="AA2" s="51" t="s">
        <v>3</v>
      </c>
      <c r="AB2" s="54" t="s">
        <v>4</v>
      </c>
      <c r="AC2" s="54" t="s">
        <v>10</v>
      </c>
      <c r="AD2" s="29" t="s">
        <v>5</v>
      </c>
      <c r="AE2" s="30" t="s">
        <v>6</v>
      </c>
      <c r="AF2" s="31" t="s">
        <v>8</v>
      </c>
      <c r="AG2" s="32" t="s">
        <v>9</v>
      </c>
      <c r="AH2" s="54" t="s">
        <v>14</v>
      </c>
      <c r="AI2" s="57" t="s">
        <v>15</v>
      </c>
    </row>
    <row r="3" spans="1:35" x14ac:dyDescent="0.25">
      <c r="A3" s="43" t="s">
        <v>15</v>
      </c>
      <c r="B3" s="23">
        <v>1</v>
      </c>
      <c r="C3" s="60" t="str">
        <f>INDEX($AA$3:$AI$14,MATCH(C7,$AA$3:$AA$14,0),9)</f>
        <v>S</v>
      </c>
      <c r="D3" s="60" t="str">
        <f t="shared" ref="D3:H3" si="0">INDEX($AA$3:$AI$14,MATCH(D7,$AA$3:$AA$14,0),9)</f>
        <v>B</v>
      </c>
      <c r="E3" s="60" t="str">
        <f t="shared" si="0"/>
        <v>S</v>
      </c>
      <c r="F3" s="60" t="str">
        <f t="shared" si="0"/>
        <v>B</v>
      </c>
      <c r="G3" s="60" t="str">
        <f t="shared" si="0"/>
        <v>B</v>
      </c>
      <c r="H3" s="60" t="str">
        <f t="shared" si="0"/>
        <v>S</v>
      </c>
      <c r="I3" s="6"/>
      <c r="J3" s="23">
        <v>2</v>
      </c>
      <c r="K3" s="60" t="str">
        <f>INDEX($AA$3:$AI$14,MATCH(K7,$AA$3:$AA$14,0),9)</f>
        <v>S</v>
      </c>
      <c r="L3" s="60" t="str">
        <f t="shared" ref="L3:P3" si="1">INDEX($AA$3:$AI$14,MATCH(L7,$AA$3:$AA$14,0),9)</f>
        <v>B</v>
      </c>
      <c r="M3" s="60" t="str">
        <f t="shared" si="1"/>
        <v>S</v>
      </c>
      <c r="N3" s="60" t="str">
        <f t="shared" si="1"/>
        <v>B</v>
      </c>
      <c r="O3" s="60" t="str">
        <f t="shared" si="1"/>
        <v>S</v>
      </c>
      <c r="P3" s="60" t="str">
        <f t="shared" si="1"/>
        <v>B</v>
      </c>
      <c r="Q3" s="6"/>
      <c r="R3" s="24" t="s">
        <v>19</v>
      </c>
      <c r="AA3" s="52">
        <v>134</v>
      </c>
      <c r="AB3" s="55">
        <v>201</v>
      </c>
      <c r="AC3" s="55" t="s">
        <v>11</v>
      </c>
      <c r="AD3" s="33">
        <v>1</v>
      </c>
      <c r="AE3" s="34">
        <v>3</v>
      </c>
      <c r="AF3" s="35" t="s">
        <v>1</v>
      </c>
      <c r="AG3" s="36">
        <v>1</v>
      </c>
      <c r="AH3" s="55">
        <v>1</v>
      </c>
      <c r="AI3" s="58" t="s">
        <v>16</v>
      </c>
    </row>
    <row r="4" spans="1:35" x14ac:dyDescent="0.25">
      <c r="A4" s="4"/>
      <c r="B4" s="5"/>
      <c r="C4" s="26">
        <v>1</v>
      </c>
      <c r="D4" s="26">
        <v>2</v>
      </c>
      <c r="E4" s="26">
        <v>3</v>
      </c>
      <c r="F4" s="26">
        <v>3</v>
      </c>
      <c r="G4" s="26">
        <v>2</v>
      </c>
      <c r="H4" s="26">
        <v>1</v>
      </c>
      <c r="I4" s="6"/>
      <c r="J4" s="5"/>
      <c r="K4" s="26">
        <v>1</v>
      </c>
      <c r="L4" s="26">
        <v>2</v>
      </c>
      <c r="M4" s="26">
        <v>3</v>
      </c>
      <c r="N4" s="26">
        <v>3</v>
      </c>
      <c r="O4" s="26">
        <v>2</v>
      </c>
      <c r="P4" s="26">
        <v>1</v>
      </c>
      <c r="Q4" s="6"/>
      <c r="R4" s="25" t="s">
        <v>18</v>
      </c>
      <c r="AA4" s="52">
        <v>135</v>
      </c>
      <c r="AB4" s="55">
        <v>210</v>
      </c>
      <c r="AC4" s="55"/>
      <c r="AD4" s="33">
        <v>1</v>
      </c>
      <c r="AE4" s="34">
        <v>3</v>
      </c>
      <c r="AF4" s="35" t="s">
        <v>1</v>
      </c>
      <c r="AG4" s="36">
        <v>2</v>
      </c>
      <c r="AH4" s="55">
        <v>1</v>
      </c>
      <c r="AI4" s="58" t="s">
        <v>17</v>
      </c>
    </row>
    <row r="5" spans="1:35" ht="25.5" customHeight="1" x14ac:dyDescent="0.25">
      <c r="A5" s="43" t="s">
        <v>10</v>
      </c>
      <c r="B5" s="5"/>
      <c r="C5" s="44" t="str">
        <f>INDEX($AA$3:$AI$14,MATCH(C7,$AA$3:$AA$14,0),3)</f>
        <v>k</v>
      </c>
      <c r="D5" s="44">
        <f t="shared" ref="D5:H5" si="2">INDEX($AA$3:$AI$14,MATCH(D7,$AA$3:$AA$14,0),3)</f>
        <v>0</v>
      </c>
      <c r="E5" s="45" t="str">
        <f t="shared" si="2"/>
        <v>a</v>
      </c>
      <c r="F5" s="46" t="str">
        <f t="shared" si="2"/>
        <v>k</v>
      </c>
      <c r="G5" s="44">
        <f t="shared" si="2"/>
        <v>0</v>
      </c>
      <c r="H5" s="44">
        <f t="shared" si="2"/>
        <v>0</v>
      </c>
      <c r="I5" s="61"/>
      <c r="J5" s="13"/>
      <c r="K5" s="44">
        <f>INDEX($AA$3:$AI$14,MATCH(K7,$AA$3:$AA$14,0),3)</f>
        <v>0</v>
      </c>
      <c r="L5" s="44" t="str">
        <f t="shared" ref="L5:P5" si="3">INDEX($AA$3:$AI$14,MATCH(L7,$AA$3:$AA$14,0),3)</f>
        <v>k</v>
      </c>
      <c r="M5" s="45">
        <f t="shared" si="3"/>
        <v>0</v>
      </c>
      <c r="N5" s="46">
        <f t="shared" si="3"/>
        <v>0</v>
      </c>
      <c r="O5" s="44">
        <f t="shared" si="3"/>
        <v>0</v>
      </c>
      <c r="P5" s="44">
        <f t="shared" si="3"/>
        <v>0</v>
      </c>
      <c r="Q5" s="6"/>
      <c r="AA5" s="52">
        <v>136</v>
      </c>
      <c r="AB5" s="55">
        <v>250</v>
      </c>
      <c r="AC5" s="55" t="s">
        <v>12</v>
      </c>
      <c r="AD5" s="33">
        <v>1</v>
      </c>
      <c r="AE5" s="34">
        <v>3</v>
      </c>
      <c r="AF5" s="35" t="s">
        <v>1</v>
      </c>
      <c r="AG5" s="36">
        <v>3</v>
      </c>
      <c r="AH5" s="55">
        <v>1</v>
      </c>
      <c r="AI5" s="58" t="s">
        <v>16</v>
      </c>
    </row>
    <row r="6" spans="1:35" ht="23.25" x14ac:dyDescent="0.25">
      <c r="A6" s="43" t="s">
        <v>4</v>
      </c>
      <c r="B6" s="5"/>
      <c r="C6" s="44">
        <f>INDEX($AA$3:$AI$14,MATCH(C7,$AA$3:$AA$14,0),2)</f>
        <v>201</v>
      </c>
      <c r="D6" s="44">
        <f t="shared" ref="D6:H6" si="4">INDEX($AA$3:$AI$14,MATCH(D7,$AA$3:$AA$14,0),2)</f>
        <v>210</v>
      </c>
      <c r="E6" s="45">
        <f t="shared" si="4"/>
        <v>250</v>
      </c>
      <c r="F6" s="46">
        <f t="shared" si="4"/>
        <v>245</v>
      </c>
      <c r="G6" s="44">
        <f t="shared" si="4"/>
        <v>206</v>
      </c>
      <c r="H6" s="44">
        <f t="shared" si="4"/>
        <v>201</v>
      </c>
      <c r="I6" s="61"/>
      <c r="J6" s="13"/>
      <c r="K6" s="44">
        <f>INDEX($AA$3:$AI$14,MATCH(K7,$AA$3:$AA$14,0),2)</f>
        <v>210</v>
      </c>
      <c r="L6" s="44">
        <f t="shared" ref="L6" si="5">INDEX($AA$3:$AI$14,MATCH(L7,$AA$3:$AA$14,0),2)</f>
        <v>250</v>
      </c>
      <c r="M6" s="45">
        <f t="shared" ref="M6" si="6">INDEX($AA$3:$AI$14,MATCH(M7,$AA$3:$AA$14,0),2)</f>
        <v>210</v>
      </c>
      <c r="N6" s="46">
        <f t="shared" ref="N6" si="7">INDEX($AA$3:$AI$14,MATCH(N7,$AA$3:$AA$14,0),2)</f>
        <v>245</v>
      </c>
      <c r="O6" s="44">
        <f t="shared" ref="O6" si="8">INDEX($AA$3:$AI$14,MATCH(O7,$AA$3:$AA$14,0),2)</f>
        <v>201</v>
      </c>
      <c r="P6" s="44">
        <f t="shared" ref="P6" si="9">INDEX($AA$3:$AI$14,MATCH(P7,$AA$3:$AA$14,0),2)</f>
        <v>202</v>
      </c>
      <c r="Q6" s="6"/>
      <c r="AA6" s="52">
        <v>137</v>
      </c>
      <c r="AB6" s="55">
        <v>206</v>
      </c>
      <c r="AC6" s="55"/>
      <c r="AD6" s="33">
        <v>1</v>
      </c>
      <c r="AE6" s="34">
        <v>3</v>
      </c>
      <c r="AF6" s="35" t="s">
        <v>2</v>
      </c>
      <c r="AG6" s="36">
        <v>2</v>
      </c>
      <c r="AH6" s="55">
        <v>1</v>
      </c>
      <c r="AI6" s="58" t="s">
        <v>17</v>
      </c>
    </row>
    <row r="7" spans="1:35" ht="23.25" x14ac:dyDescent="0.25">
      <c r="A7" s="47" t="s">
        <v>3</v>
      </c>
      <c r="B7" s="5"/>
      <c r="C7" s="48">
        <v>134</v>
      </c>
      <c r="D7" s="48">
        <v>135</v>
      </c>
      <c r="E7" s="49">
        <v>136</v>
      </c>
      <c r="F7" s="50">
        <v>139</v>
      </c>
      <c r="G7" s="48">
        <v>137</v>
      </c>
      <c r="H7" s="48">
        <v>138</v>
      </c>
      <c r="I7" s="6"/>
      <c r="J7" s="5"/>
      <c r="K7" s="48">
        <v>140</v>
      </c>
      <c r="L7" s="48">
        <v>141</v>
      </c>
      <c r="M7" s="49">
        <v>142</v>
      </c>
      <c r="N7" s="50">
        <v>143</v>
      </c>
      <c r="O7" s="48">
        <v>144</v>
      </c>
      <c r="P7" s="48">
        <v>145</v>
      </c>
      <c r="Q7" s="6"/>
      <c r="AA7" s="52">
        <v>138</v>
      </c>
      <c r="AB7" s="55">
        <v>201</v>
      </c>
      <c r="AC7" s="55"/>
      <c r="AD7" s="33">
        <v>1</v>
      </c>
      <c r="AE7" s="34">
        <v>3</v>
      </c>
      <c r="AF7" s="35" t="s">
        <v>2</v>
      </c>
      <c r="AG7" s="36">
        <v>1</v>
      </c>
      <c r="AH7" s="55">
        <v>2</v>
      </c>
      <c r="AI7" s="58" t="s">
        <v>16</v>
      </c>
    </row>
    <row r="8" spans="1:35" ht="15.75" thickBot="1" x14ac:dyDescent="0.3">
      <c r="A8" s="7"/>
      <c r="B8" s="8"/>
      <c r="C8" s="9" t="str">
        <f>IF(C7="",,"III")</f>
        <v>III</v>
      </c>
      <c r="D8" s="9" t="str">
        <f t="shared" ref="D8:H8" si="10">IF(D7="",,"III")</f>
        <v>III</v>
      </c>
      <c r="E8" s="42" t="str">
        <f t="shared" si="10"/>
        <v>III</v>
      </c>
      <c r="F8" s="41" t="str">
        <f t="shared" si="10"/>
        <v>III</v>
      </c>
      <c r="G8" s="9" t="str">
        <f t="shared" si="10"/>
        <v>III</v>
      </c>
      <c r="H8" s="9" t="str">
        <f t="shared" si="10"/>
        <v>III</v>
      </c>
      <c r="I8" s="10"/>
      <c r="J8" s="11"/>
      <c r="K8" s="9" t="str">
        <f>IF(K7="",,"III")</f>
        <v>III</v>
      </c>
      <c r="L8" s="9" t="str">
        <f t="shared" ref="L8:P8" si="11">IF(L7="",,"III")</f>
        <v>III</v>
      </c>
      <c r="M8" s="42" t="str">
        <f t="shared" si="11"/>
        <v>III</v>
      </c>
      <c r="N8" s="41" t="str">
        <f t="shared" si="11"/>
        <v>III</v>
      </c>
      <c r="O8" s="9" t="str">
        <f t="shared" si="11"/>
        <v>III</v>
      </c>
      <c r="P8" s="9" t="str">
        <f t="shared" si="11"/>
        <v>III</v>
      </c>
      <c r="Q8" s="10"/>
      <c r="AA8" s="52">
        <v>139</v>
      </c>
      <c r="AB8" s="55">
        <v>245</v>
      </c>
      <c r="AC8" s="55" t="s">
        <v>11</v>
      </c>
      <c r="AD8" s="33">
        <v>1</v>
      </c>
      <c r="AE8" s="34">
        <v>3</v>
      </c>
      <c r="AF8" s="35" t="s">
        <v>2</v>
      </c>
      <c r="AG8" s="36">
        <v>3</v>
      </c>
      <c r="AH8" s="55">
        <v>2</v>
      </c>
      <c r="AI8" s="58" t="s">
        <v>17</v>
      </c>
    </row>
    <row r="9" spans="1:35" ht="15" customHeight="1" thickTop="1" x14ac:dyDescent="0.25">
      <c r="A9" s="7"/>
      <c r="B9" s="5"/>
      <c r="C9" s="27" t="s">
        <v>1</v>
      </c>
      <c r="D9" s="27" t="s">
        <v>1</v>
      </c>
      <c r="E9" s="27" t="s">
        <v>1</v>
      </c>
      <c r="F9" s="27" t="s">
        <v>2</v>
      </c>
      <c r="G9" s="27" t="s">
        <v>2</v>
      </c>
      <c r="H9" s="27" t="s">
        <v>2</v>
      </c>
      <c r="I9" s="12"/>
      <c r="J9" s="13"/>
      <c r="K9" s="27" t="s">
        <v>1</v>
      </c>
      <c r="L9" s="27" t="s">
        <v>1</v>
      </c>
      <c r="M9" s="27" t="s">
        <v>1</v>
      </c>
      <c r="N9" s="27" t="s">
        <v>2</v>
      </c>
      <c r="O9" s="27" t="s">
        <v>2</v>
      </c>
      <c r="P9" s="27" t="s">
        <v>2</v>
      </c>
      <c r="Q9" s="14"/>
      <c r="R9" s="28" t="s">
        <v>18</v>
      </c>
      <c r="AA9" s="52">
        <v>140</v>
      </c>
      <c r="AB9" s="55">
        <v>210</v>
      </c>
      <c r="AC9" s="55"/>
      <c r="AD9" s="33">
        <v>2</v>
      </c>
      <c r="AE9" s="34">
        <v>4</v>
      </c>
      <c r="AF9" s="35" t="s">
        <v>1</v>
      </c>
      <c r="AG9" s="36">
        <v>1</v>
      </c>
      <c r="AH9" s="55">
        <v>2</v>
      </c>
      <c r="AI9" s="58" t="s">
        <v>16</v>
      </c>
    </row>
    <row r="10" spans="1:35" ht="15" customHeight="1" x14ac:dyDescent="0.25">
      <c r="A10" s="62" t="s">
        <v>14</v>
      </c>
      <c r="B10" s="66"/>
      <c r="C10" s="63">
        <f>INDEX($AA$3:$AI$14,MATCH(C7,$AA$3:$AA$14,0),8)</f>
        <v>1</v>
      </c>
      <c r="D10" s="63">
        <f t="shared" ref="D10:H10" si="12">INDEX($AA$3:$AI$14,MATCH(D7,$AA$3:$AA$14,0),8)</f>
        <v>1</v>
      </c>
      <c r="E10" s="63">
        <f t="shared" si="12"/>
        <v>1</v>
      </c>
      <c r="F10" s="63">
        <f t="shared" si="12"/>
        <v>2</v>
      </c>
      <c r="G10" s="63">
        <f t="shared" si="12"/>
        <v>1</v>
      </c>
      <c r="H10" s="63">
        <f t="shared" si="12"/>
        <v>2</v>
      </c>
      <c r="I10" s="15"/>
      <c r="J10" s="66"/>
      <c r="K10" s="63">
        <f>INDEX($AA$3:$AI$14,MATCH(K7,$AA$3:$AA$14,0),8)</f>
        <v>2</v>
      </c>
      <c r="L10" s="63">
        <f t="shared" ref="L10:P10" si="13">INDEX($AA$3:$AI$14,MATCH(L7,$AA$3:$AA$14,0),8)</f>
        <v>3</v>
      </c>
      <c r="M10" s="63">
        <f t="shared" si="13"/>
        <v>3</v>
      </c>
      <c r="N10" s="63">
        <f t="shared" si="13"/>
        <v>4</v>
      </c>
      <c r="O10" s="63">
        <f t="shared" si="13"/>
        <v>4</v>
      </c>
      <c r="P10" s="63">
        <f t="shared" si="13"/>
        <v>4</v>
      </c>
      <c r="Q10" s="16"/>
      <c r="AA10" s="52">
        <v>141</v>
      </c>
      <c r="AB10" s="55">
        <v>250</v>
      </c>
      <c r="AC10" s="55" t="s">
        <v>11</v>
      </c>
      <c r="AD10" s="33">
        <v>2</v>
      </c>
      <c r="AE10" s="34">
        <v>4</v>
      </c>
      <c r="AF10" s="35" t="s">
        <v>1</v>
      </c>
      <c r="AG10" s="36">
        <v>2</v>
      </c>
      <c r="AH10" s="55">
        <v>3</v>
      </c>
      <c r="AI10" s="58" t="s">
        <v>17</v>
      </c>
    </row>
    <row r="11" spans="1:35" ht="15.75" thickBot="1" x14ac:dyDescent="0.3">
      <c r="A11" s="64"/>
      <c r="B11" s="67"/>
      <c r="C11" s="17"/>
      <c r="D11" s="18"/>
      <c r="E11" s="18"/>
      <c r="F11" s="18"/>
      <c r="G11" s="19"/>
      <c r="H11" s="19"/>
      <c r="I11" s="20"/>
      <c r="J11" s="67"/>
      <c r="K11" s="18"/>
      <c r="L11" s="17"/>
      <c r="M11" s="18"/>
      <c r="N11" s="18"/>
      <c r="O11" s="19"/>
      <c r="P11" s="21"/>
      <c r="Q11" s="22"/>
      <c r="AA11" s="52">
        <v>142</v>
      </c>
      <c r="AB11" s="55">
        <v>210</v>
      </c>
      <c r="AC11" s="55"/>
      <c r="AD11" s="33">
        <v>2</v>
      </c>
      <c r="AE11" s="34">
        <v>4</v>
      </c>
      <c r="AF11" s="35" t="s">
        <v>1</v>
      </c>
      <c r="AG11" s="36">
        <v>3</v>
      </c>
      <c r="AH11" s="55">
        <v>3</v>
      </c>
      <c r="AI11" s="58" t="s">
        <v>16</v>
      </c>
    </row>
    <row r="12" spans="1:35" x14ac:dyDescent="0.25">
      <c r="AA12" s="52">
        <v>143</v>
      </c>
      <c r="AB12" s="55">
        <v>245</v>
      </c>
      <c r="AC12" s="55"/>
      <c r="AD12" s="33">
        <v>2</v>
      </c>
      <c r="AE12" s="34">
        <v>4</v>
      </c>
      <c r="AF12" s="35" t="s">
        <v>2</v>
      </c>
      <c r="AG12" s="36">
        <v>3</v>
      </c>
      <c r="AH12" s="55">
        <v>4</v>
      </c>
      <c r="AI12" s="58" t="s">
        <v>17</v>
      </c>
    </row>
    <row r="13" spans="1:35" x14ac:dyDescent="0.25">
      <c r="AA13" s="52">
        <v>144</v>
      </c>
      <c r="AB13" s="55">
        <v>201</v>
      </c>
      <c r="AC13" s="55"/>
      <c r="AD13" s="33">
        <v>2</v>
      </c>
      <c r="AE13" s="34">
        <v>4</v>
      </c>
      <c r="AF13" s="35" t="s">
        <v>2</v>
      </c>
      <c r="AG13" s="36">
        <v>2</v>
      </c>
      <c r="AH13" s="55">
        <v>4</v>
      </c>
      <c r="AI13" s="58" t="s">
        <v>16</v>
      </c>
    </row>
    <row r="14" spans="1:35" ht="15.75" thickBot="1" x14ac:dyDescent="0.3">
      <c r="AA14" s="53">
        <v>145</v>
      </c>
      <c r="AB14" s="56">
        <v>202</v>
      </c>
      <c r="AC14" s="56"/>
      <c r="AD14" s="37">
        <v>2</v>
      </c>
      <c r="AE14" s="38">
        <v>4</v>
      </c>
      <c r="AF14" s="39" t="s">
        <v>2</v>
      </c>
      <c r="AG14" s="40">
        <v>1</v>
      </c>
      <c r="AH14" s="56">
        <v>4</v>
      </c>
      <c r="AI14" s="59" t="s">
        <v>17</v>
      </c>
    </row>
    <row r="15" spans="1:35" ht="15.75" thickTop="1" x14ac:dyDescent="0.25"/>
    <row r="21" ht="15" customHeight="1" x14ac:dyDescent="0.25"/>
    <row r="22" ht="15.75" customHeight="1" x14ac:dyDescent="0.25"/>
  </sheetData>
  <mergeCells count="4">
    <mergeCell ref="D2:G2"/>
    <mergeCell ref="L2:O2"/>
    <mergeCell ref="B10:B11"/>
    <mergeCell ref="J10:J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Navrátilová</dc:creator>
  <cp:lastModifiedBy>Helena Navrátilová</cp:lastModifiedBy>
  <dcterms:created xsi:type="dcterms:W3CDTF">2020-05-14T06:29:46Z</dcterms:created>
  <dcterms:modified xsi:type="dcterms:W3CDTF">2020-05-14T07:22:37Z</dcterms:modified>
</cp:coreProperties>
</file>