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ate1904="1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E13ED886-D649-4816-9025-6E7CF18EA306}" xr6:coauthVersionLast="36" xr6:coauthVersionMax="36" xr10:uidLastSave="{00000000-0000-0000-0000-000000000000}"/>
  <bookViews>
    <workbookView xWindow="0" yWindow="90" windowWidth="11190" windowHeight="12240" xr2:uid="{00000000-000D-0000-FFFF-FFFF00000000}"/>
  </bookViews>
  <sheets>
    <sheet name="směny" sheetId="14" r:id="rId1"/>
  </sheets>
  <calcPr calcId="179021"/>
</workbook>
</file>

<file path=xl/calcChain.xml><?xml version="1.0" encoding="utf-8"?>
<calcChain xmlns="http://schemas.openxmlformats.org/spreadsheetml/2006/main">
  <c r="D40" i="14" l="1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G40" i="14" s="1"/>
  <c r="G10" i="14" l="1"/>
  <c r="G22" i="14"/>
  <c r="G25" i="14"/>
  <c r="G26" i="14"/>
  <c r="G19" i="14"/>
  <c r="G27" i="14"/>
  <c r="G35" i="14"/>
  <c r="G30" i="14"/>
  <c r="G17" i="14"/>
  <c r="G18" i="14"/>
  <c r="G11" i="14"/>
  <c r="G12" i="14"/>
  <c r="G20" i="14"/>
  <c r="G28" i="14"/>
  <c r="G36" i="14"/>
  <c r="G33" i="14"/>
  <c r="G34" i="14"/>
  <c r="G13" i="14"/>
  <c r="G21" i="14"/>
  <c r="G29" i="14"/>
  <c r="G37" i="14"/>
  <c r="G14" i="14"/>
  <c r="G38" i="14"/>
  <c r="G15" i="14"/>
  <c r="G23" i="14"/>
  <c r="G31" i="14"/>
  <c r="G39" i="14"/>
  <c r="G16" i="14"/>
  <c r="G24" i="14"/>
  <c r="G32" i="14"/>
  <c r="F40" i="14"/>
  <c r="E40" i="14"/>
  <c r="F39" i="14"/>
  <c r="E39" i="14"/>
  <c r="E38" i="14"/>
  <c r="F38" i="14"/>
  <c r="E37" i="14"/>
  <c r="F37" i="14"/>
  <c r="E36" i="14"/>
  <c r="F36" i="14"/>
  <c r="F35" i="14"/>
  <c r="E35" i="14"/>
  <c r="F34" i="14"/>
  <c r="E34" i="14"/>
  <c r="E33" i="14"/>
  <c r="F33" i="14"/>
  <c r="E32" i="14"/>
  <c r="F32" i="14"/>
  <c r="E31" i="14"/>
  <c r="F31" i="14"/>
  <c r="E30" i="14"/>
  <c r="F30" i="14"/>
  <c r="E29" i="14"/>
  <c r="F29" i="14"/>
  <c r="F28" i="14"/>
  <c r="E28" i="14"/>
  <c r="F27" i="14"/>
  <c r="E27" i="14"/>
  <c r="E26" i="14"/>
  <c r="F26" i="14"/>
  <c r="E25" i="14"/>
  <c r="F25" i="14"/>
  <c r="E24" i="14"/>
  <c r="F24" i="14"/>
  <c r="E23" i="14"/>
  <c r="F23" i="14"/>
  <c r="E22" i="14"/>
  <c r="F22" i="14"/>
  <c r="F21" i="14"/>
  <c r="E21" i="14"/>
  <c r="F20" i="14"/>
  <c r="E20" i="14"/>
  <c r="E19" i="14"/>
  <c r="F19" i="14"/>
  <c r="E18" i="14"/>
  <c r="F18" i="14"/>
  <c r="E17" i="14"/>
  <c r="F17" i="14"/>
  <c r="E16" i="14"/>
  <c r="F16" i="14"/>
  <c r="E15" i="14"/>
  <c r="F15" i="14"/>
  <c r="F14" i="14"/>
  <c r="E14" i="14"/>
  <c r="F13" i="14"/>
  <c r="E13" i="14"/>
  <c r="E12" i="14"/>
  <c r="F12" i="14"/>
  <c r="E11" i="14"/>
  <c r="F11" i="14"/>
  <c r="E10" i="14"/>
  <c r="F10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Pavel Lasák:
</t>
        </r>
        <r>
          <rPr>
            <sz val="9"/>
            <color indexed="81"/>
            <rFont val="Tahoma"/>
            <family val="2"/>
            <charset val="238"/>
          </rPr>
          <t xml:space="preserve">Zadej rok
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Pavel Lasák:</t>
        </r>
        <r>
          <rPr>
            <sz val="9"/>
            <color indexed="81"/>
            <rFont val="Tahoma"/>
            <family val="2"/>
            <charset val="238"/>
          </rPr>
          <t xml:space="preserve">
Zadej měsíc</t>
        </r>
      </text>
    </comment>
    <comment ref="E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Pavel Lasák:</t>
        </r>
        <r>
          <rPr>
            <sz val="9"/>
            <color indexed="81"/>
            <rFont val="Tahoma"/>
            <family val="2"/>
            <charset val="238"/>
          </rPr>
          <t xml:space="preserve">
nebere v úvahu více než 0,5 hod při dlouhé pracovní době</t>
        </r>
      </text>
    </comment>
  </commentList>
</comments>
</file>

<file path=xl/sharedStrings.xml><?xml version="1.0" encoding="utf-8"?>
<sst xmlns="http://schemas.openxmlformats.org/spreadsheetml/2006/main" count="24" uniqueCount="24">
  <si>
    <t>Den</t>
  </si>
  <si>
    <t>Rok</t>
  </si>
  <si>
    <t>Měsíc</t>
  </si>
  <si>
    <t>Odpracováno</t>
  </si>
  <si>
    <t>Pracovník:</t>
  </si>
  <si>
    <r>
      <rPr>
        <b/>
        <sz val="10"/>
        <rFont val="Arial"/>
        <family val="2"/>
        <charset val="238"/>
      </rPr>
      <t>Poznámka:</t>
    </r>
    <r>
      <rPr>
        <sz val="10"/>
        <rFont val="Arial"/>
        <family val="2"/>
        <charset val="238"/>
      </rPr>
      <t xml:space="preserve"> jen počítá hodiny</t>
    </r>
  </si>
  <si>
    <t>nepřítomnost</t>
  </si>
  <si>
    <t>souhrny</t>
  </si>
  <si>
    <t>příplatky za Sobotu a neděli</t>
  </si>
  <si>
    <t>funkce datum a čas</t>
  </si>
  <si>
    <t>podmíněné formátování</t>
  </si>
  <si>
    <t xml:space="preserve">Využívá: </t>
  </si>
  <si>
    <t>Možno doplnit:</t>
  </si>
  <si>
    <t xml:space="preserve">  volby (nemoc, školení, dovolená)</t>
  </si>
  <si>
    <t>vlastní formát buněk</t>
  </si>
  <si>
    <t>Začátek</t>
  </si>
  <si>
    <t>Konec</t>
  </si>
  <si>
    <t>Čas v práci</t>
  </si>
  <si>
    <t>Přestávka</t>
  </si>
  <si>
    <t>doba na přestávku</t>
  </si>
  <si>
    <t>skrýt nepodstatné sloupce</t>
  </si>
  <si>
    <t>grafická úprava</t>
  </si>
  <si>
    <t>Doplněno o:</t>
  </si>
  <si>
    <t>volno/práce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</si>
</sst>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h]:mm"/>
    <numFmt numFmtId="166" formatCode="ddd\ \-\ dd/mm"/>
  </numFmts>
  <fonts count="12" x14ac:knownFonts="1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8" tint="0.7999816888943144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166" fontId="0" fillId="0" borderId="1" xfId="0" applyNumberFormat="1" applyBorder="1"/>
    <xf numFmtId="164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0" fillId="0" borderId="2" xfId="0" applyNumberFormat="1" applyBorder="1"/>
    <xf numFmtId="164" fontId="1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6" fontId="0" fillId="0" borderId="7" xfId="0" applyNumberFormat="1" applyBorder="1"/>
    <xf numFmtId="164" fontId="1" fillId="0" borderId="7" xfId="0" applyNumberFormat="1" applyFont="1" applyFill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9" xfId="0" applyBorder="1"/>
    <xf numFmtId="0" fontId="6" fillId="0" borderId="0" xfId="0" applyFont="1" applyAlignment="1">
      <alignment horizontal="right"/>
    </xf>
    <xf numFmtId="0" fontId="11" fillId="0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2">
    <cellStyle name="Normálna" xfId="0" builtinId="0"/>
    <cellStyle name="normální 47" xfId="1" xr:uid="{00000000-0005-0000-0000-000001000000}"/>
  </cellStyles>
  <dxfs count="12"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51"/>
  <sheetViews>
    <sheetView tabSelected="1" zoomScaleNormal="100" workbookViewId="0">
      <selection activeCell="B5" sqref="B5"/>
    </sheetView>
  </sheetViews>
  <sheetFormatPr defaultRowHeight="12.75" x14ac:dyDescent="0.2"/>
  <cols>
    <col min="1" max="1" width="9.85546875" customWidth="1"/>
    <col min="2" max="2" width="13.85546875" customWidth="1"/>
    <col min="4" max="4" width="18.42578125" customWidth="1"/>
    <col min="5" max="5" width="13" customWidth="1"/>
    <col min="6" max="6" width="14.42578125" customWidth="1"/>
    <col min="7" max="7" width="28.28515625" customWidth="1"/>
    <col min="8" max="8" width="12" customWidth="1"/>
  </cols>
  <sheetData>
    <row r="1" spans="1:10" ht="23.25" x14ac:dyDescent="0.35">
      <c r="A1" s="30"/>
      <c r="B1" s="30"/>
      <c r="C1" s="30"/>
      <c r="D1" s="30"/>
      <c r="E1" s="30"/>
      <c r="F1" s="30"/>
      <c r="G1" s="30"/>
      <c r="H1" s="30"/>
    </row>
    <row r="4" spans="1:10" ht="15.75" x14ac:dyDescent="0.25">
      <c r="A4" s="3" t="s">
        <v>1</v>
      </c>
      <c r="B4" s="4">
        <v>2019</v>
      </c>
      <c r="D4" s="5" t="s">
        <v>4</v>
      </c>
      <c r="F4" s="4"/>
    </row>
    <row r="5" spans="1:10" ht="15.75" x14ac:dyDescent="0.25">
      <c r="A5" s="3" t="s">
        <v>2</v>
      </c>
      <c r="B5" s="4">
        <v>5</v>
      </c>
    </row>
    <row r="8" spans="1:10" ht="13.5" thickBot="1" x14ac:dyDescent="0.25"/>
    <row r="9" spans="1:10" ht="17.25" customHeight="1" thickBot="1" x14ac:dyDescent="0.3">
      <c r="A9" s="16" t="s">
        <v>0</v>
      </c>
      <c r="B9" s="29" t="s">
        <v>15</v>
      </c>
      <c r="C9" s="29" t="s">
        <v>16</v>
      </c>
      <c r="D9" s="17" t="s">
        <v>17</v>
      </c>
      <c r="E9" s="17" t="s">
        <v>18</v>
      </c>
      <c r="F9" s="17" t="s">
        <v>3</v>
      </c>
      <c r="G9" s="18" t="s">
        <v>23</v>
      </c>
    </row>
    <row r="10" spans="1:10" ht="13.5" thickTop="1" x14ac:dyDescent="0.2">
      <c r="A10" s="6">
        <f>DATE($B$4,$B$5,1)</f>
        <v>42124</v>
      </c>
      <c r="B10" s="7">
        <v>0.33333333333333331</v>
      </c>
      <c r="C10" s="7">
        <v>0.66666666666666663</v>
      </c>
      <c r="D10" s="8">
        <f>IF(B10&gt;0,C10-B10+(B10&gt;C10),"")</f>
        <v>0.33333333333333331</v>
      </c>
      <c r="E10" s="9" t="str">
        <f>IF(B10&gt;0,"0:30","")</f>
        <v>0:30</v>
      </c>
      <c r="F10" s="10">
        <f>IF(B10&gt;0,D10-E10,"")</f>
        <v>0.3125</v>
      </c>
      <c r="G10" s="19" t="str">
        <f>IF(ISERROR(MATCH(WEEKDAY(A10,2),IF(ISEVEN(WEEKNUM(A10,2)),{1;2;5;6;7},{3;4}),0)),"volno","práce")</f>
        <v>volno</v>
      </c>
    </row>
    <row r="11" spans="1:10" x14ac:dyDescent="0.2">
      <c r="A11" s="11">
        <f>A10+1</f>
        <v>42125</v>
      </c>
      <c r="B11" s="12"/>
      <c r="C11" s="12"/>
      <c r="D11" s="13" t="str">
        <f t="shared" ref="D11:D40" si="0">IF(B11&gt;0,C11-B11+(B11&gt;C11),"")</f>
        <v/>
      </c>
      <c r="E11" s="14" t="str">
        <f>IF(B11&gt;0,"0:30","")</f>
        <v/>
      </c>
      <c r="F11" s="15" t="str">
        <f t="shared" ref="F11:F40" si="1">IF(B11&gt;0,D11-E11,"")</f>
        <v/>
      </c>
      <c r="G11" s="20" t="str">
        <f>IF(ISERROR(MATCH(WEEKDAY(A11,2),IF(ISEVEN(WEEKNUM(A11,2)),{1;2;5;6;7},{3;4}),0)),"volno","práce")</f>
        <v>volno</v>
      </c>
      <c r="J11" s="1"/>
    </row>
    <row r="12" spans="1:10" x14ac:dyDescent="0.2">
      <c r="A12" s="11">
        <f t="shared" ref="A12:A37" si="2">A11+1</f>
        <v>42126</v>
      </c>
      <c r="B12" s="12"/>
      <c r="C12" s="12"/>
      <c r="D12" s="13" t="str">
        <f t="shared" si="0"/>
        <v/>
      </c>
      <c r="E12" s="14" t="str">
        <f t="shared" ref="E12:E40" si="3">IF(B12&gt;0,"0:30","")</f>
        <v/>
      </c>
      <c r="F12" s="15" t="str">
        <f t="shared" si="1"/>
        <v/>
      </c>
      <c r="G12" s="20" t="str">
        <f>IF(ISERROR(MATCH(WEEKDAY(A12,2),IF(ISEVEN(WEEKNUM(A12,2)),{1;2;5;6;7},{3;4}),0)),"volno","práce")</f>
        <v>práce</v>
      </c>
    </row>
    <row r="13" spans="1:10" x14ac:dyDescent="0.2">
      <c r="A13" s="11">
        <f t="shared" si="2"/>
        <v>42127</v>
      </c>
      <c r="B13" s="12"/>
      <c r="C13" s="12"/>
      <c r="D13" s="13" t="str">
        <f t="shared" si="0"/>
        <v/>
      </c>
      <c r="E13" s="14" t="str">
        <f t="shared" si="3"/>
        <v/>
      </c>
      <c r="F13" s="15" t="str">
        <f t="shared" si="1"/>
        <v/>
      </c>
      <c r="G13" s="20" t="str">
        <f>IF(ISERROR(MATCH(WEEKDAY(A13,2),IF(ISEVEN(WEEKNUM(A13,2)),{1;2;5;6;7},{3;4}),0)),"volno","práce")</f>
        <v>práce</v>
      </c>
    </row>
    <row r="14" spans="1:10" x14ac:dyDescent="0.2">
      <c r="A14" s="11">
        <f t="shared" si="2"/>
        <v>42128</v>
      </c>
      <c r="B14" s="12"/>
      <c r="C14" s="12"/>
      <c r="D14" s="13" t="str">
        <f t="shared" si="0"/>
        <v/>
      </c>
      <c r="E14" s="14" t="str">
        <f t="shared" si="3"/>
        <v/>
      </c>
      <c r="F14" s="15" t="str">
        <f t="shared" si="1"/>
        <v/>
      </c>
      <c r="G14" s="20" t="str">
        <f>IF(ISERROR(MATCH(WEEKDAY(A14,2),IF(ISEVEN(WEEKNUM(A14,2)),{1;2;5;6;7},{3;4}),0)),"volno","práce")</f>
        <v>práce</v>
      </c>
    </row>
    <row r="15" spans="1:10" x14ac:dyDescent="0.2">
      <c r="A15" s="11">
        <f t="shared" si="2"/>
        <v>42129</v>
      </c>
      <c r="B15" s="12"/>
      <c r="C15" s="12"/>
      <c r="D15" s="13" t="str">
        <f t="shared" si="0"/>
        <v/>
      </c>
      <c r="E15" s="14" t="str">
        <f t="shared" si="3"/>
        <v/>
      </c>
      <c r="F15" s="15" t="str">
        <f t="shared" si="1"/>
        <v/>
      </c>
      <c r="G15" s="20" t="str">
        <f>IF(ISERROR(MATCH(WEEKDAY(A15,2),IF(ISEVEN(WEEKNUM(A15,2)),{1;2;5;6;7},{3;4}),0)),"volno","práce")</f>
        <v>volno</v>
      </c>
    </row>
    <row r="16" spans="1:10" x14ac:dyDescent="0.2">
      <c r="A16" s="11">
        <f t="shared" si="2"/>
        <v>42130</v>
      </c>
      <c r="B16" s="12"/>
      <c r="C16" s="12"/>
      <c r="D16" s="13" t="str">
        <f t="shared" si="0"/>
        <v/>
      </c>
      <c r="E16" s="14" t="str">
        <f t="shared" si="3"/>
        <v/>
      </c>
      <c r="F16" s="15" t="str">
        <f t="shared" si="1"/>
        <v/>
      </c>
      <c r="G16" s="20" t="str">
        <f>IF(ISERROR(MATCH(WEEKDAY(A16,2),IF(ISEVEN(WEEKNUM(A16,2)),{1;2;5;6;7},{3;4}),0)),"volno","práce")</f>
        <v>volno</v>
      </c>
    </row>
    <row r="17" spans="1:7" x14ac:dyDescent="0.2">
      <c r="A17" s="11">
        <f t="shared" si="2"/>
        <v>42131</v>
      </c>
      <c r="B17" s="12"/>
      <c r="C17" s="12"/>
      <c r="D17" s="13" t="str">
        <f t="shared" si="0"/>
        <v/>
      </c>
      <c r="E17" s="14" t="str">
        <f t="shared" si="3"/>
        <v/>
      </c>
      <c r="F17" s="15" t="str">
        <f t="shared" si="1"/>
        <v/>
      </c>
      <c r="G17" s="20" t="str">
        <f>IF(ISERROR(MATCH(WEEKDAY(A17,2),IF(ISEVEN(WEEKNUM(A17,2)),{1;2;5;6;7},{3;4}),0)),"volno","práce")</f>
        <v>práce</v>
      </c>
    </row>
    <row r="18" spans="1:7" x14ac:dyDescent="0.2">
      <c r="A18" s="11">
        <f t="shared" si="2"/>
        <v>42132</v>
      </c>
      <c r="B18" s="12"/>
      <c r="C18" s="12"/>
      <c r="D18" s="13" t="str">
        <f t="shared" si="0"/>
        <v/>
      </c>
      <c r="E18" s="14" t="str">
        <f t="shared" si="3"/>
        <v/>
      </c>
      <c r="F18" s="15" t="str">
        <f t="shared" si="1"/>
        <v/>
      </c>
      <c r="G18" s="20" t="str">
        <f>IF(ISERROR(MATCH(WEEKDAY(A18,2),IF(ISEVEN(WEEKNUM(A18,2)),{1;2;5;6;7},{3;4}),0)),"volno","práce")</f>
        <v>práce</v>
      </c>
    </row>
    <row r="19" spans="1:7" x14ac:dyDescent="0.2">
      <c r="A19" s="11">
        <f t="shared" si="2"/>
        <v>42133</v>
      </c>
      <c r="B19" s="12"/>
      <c r="C19" s="12"/>
      <c r="D19" s="13" t="str">
        <f t="shared" si="0"/>
        <v/>
      </c>
      <c r="E19" s="14" t="str">
        <f t="shared" si="3"/>
        <v/>
      </c>
      <c r="F19" s="15" t="str">
        <f t="shared" si="1"/>
        <v/>
      </c>
      <c r="G19" s="20" t="str">
        <f>IF(ISERROR(MATCH(WEEKDAY(A19,2),IF(ISEVEN(WEEKNUM(A19,2)),{1;2;5;6;7},{3;4}),0)),"volno","práce")</f>
        <v>volno</v>
      </c>
    </row>
    <row r="20" spans="1:7" x14ac:dyDescent="0.2">
      <c r="A20" s="11">
        <f t="shared" si="2"/>
        <v>42134</v>
      </c>
      <c r="B20" s="12"/>
      <c r="C20" s="12"/>
      <c r="D20" s="13" t="str">
        <f t="shared" si="0"/>
        <v/>
      </c>
      <c r="E20" s="14" t="str">
        <f t="shared" si="3"/>
        <v/>
      </c>
      <c r="F20" s="15" t="str">
        <f t="shared" si="1"/>
        <v/>
      </c>
      <c r="G20" s="20" t="str">
        <f>IF(ISERROR(MATCH(WEEKDAY(A20,2),IF(ISEVEN(WEEKNUM(A20,2)),{1;2;5;6;7},{3;4}),0)),"volno","práce")</f>
        <v>volno</v>
      </c>
    </row>
    <row r="21" spans="1:7" x14ac:dyDescent="0.2">
      <c r="A21" s="11">
        <f t="shared" si="2"/>
        <v>42135</v>
      </c>
      <c r="B21" s="12"/>
      <c r="C21" s="12"/>
      <c r="D21" s="13" t="str">
        <f t="shared" si="0"/>
        <v/>
      </c>
      <c r="E21" s="14" t="str">
        <f t="shared" si="3"/>
        <v/>
      </c>
      <c r="F21" s="15" t="str">
        <f t="shared" si="1"/>
        <v/>
      </c>
      <c r="G21" s="20" t="str">
        <f>IF(ISERROR(MATCH(WEEKDAY(A21,2),IF(ISEVEN(WEEKNUM(A21,2)),{1;2;5;6;7},{3;4}),0)),"volno","práce")</f>
        <v>volno</v>
      </c>
    </row>
    <row r="22" spans="1:7" x14ac:dyDescent="0.2">
      <c r="A22" s="11">
        <f t="shared" si="2"/>
        <v>42136</v>
      </c>
      <c r="B22" s="12"/>
      <c r="C22" s="12"/>
      <c r="D22" s="13" t="str">
        <f t="shared" si="0"/>
        <v/>
      </c>
      <c r="E22" s="14" t="str">
        <f t="shared" si="3"/>
        <v/>
      </c>
      <c r="F22" s="15" t="str">
        <f t="shared" si="1"/>
        <v/>
      </c>
      <c r="G22" s="20" t="str">
        <f>IF(ISERROR(MATCH(WEEKDAY(A22,2),IF(ISEVEN(WEEKNUM(A22,2)),{1;2;5;6;7},{3;4}),0)),"volno","práce")</f>
        <v>práce</v>
      </c>
    </row>
    <row r="23" spans="1:7" x14ac:dyDescent="0.2">
      <c r="A23" s="11">
        <f t="shared" si="2"/>
        <v>42137</v>
      </c>
      <c r="B23" s="12"/>
      <c r="C23" s="12"/>
      <c r="D23" s="13" t="str">
        <f t="shared" si="0"/>
        <v/>
      </c>
      <c r="E23" s="14" t="str">
        <f t="shared" si="3"/>
        <v/>
      </c>
      <c r="F23" s="15" t="str">
        <f t="shared" si="1"/>
        <v/>
      </c>
      <c r="G23" s="20" t="str">
        <f>IF(ISERROR(MATCH(WEEKDAY(A23,2),IF(ISEVEN(WEEKNUM(A23,2)),{1;2;5;6;7},{3;4}),0)),"volno","práce")</f>
        <v>práce</v>
      </c>
    </row>
    <row r="24" spans="1:7" x14ac:dyDescent="0.2">
      <c r="A24" s="11">
        <f t="shared" si="2"/>
        <v>42138</v>
      </c>
      <c r="B24" s="12"/>
      <c r="C24" s="12"/>
      <c r="D24" s="13" t="str">
        <f t="shared" si="0"/>
        <v/>
      </c>
      <c r="E24" s="14" t="str">
        <f t="shared" si="3"/>
        <v/>
      </c>
      <c r="F24" s="15" t="str">
        <f t="shared" si="1"/>
        <v/>
      </c>
      <c r="G24" s="20" t="str">
        <f>IF(ISERROR(MATCH(WEEKDAY(A24,2),IF(ISEVEN(WEEKNUM(A24,2)),{1;2;5;6;7},{3;4}),0)),"volno","práce")</f>
        <v>volno</v>
      </c>
    </row>
    <row r="25" spans="1:7" x14ac:dyDescent="0.2">
      <c r="A25" s="11">
        <f t="shared" si="2"/>
        <v>42139</v>
      </c>
      <c r="B25" s="12"/>
      <c r="C25" s="12"/>
      <c r="D25" s="13" t="str">
        <f t="shared" si="0"/>
        <v/>
      </c>
      <c r="E25" s="14" t="str">
        <f t="shared" si="3"/>
        <v/>
      </c>
      <c r="F25" s="15" t="str">
        <f t="shared" si="1"/>
        <v/>
      </c>
      <c r="G25" s="20" t="str">
        <f>IF(ISERROR(MATCH(WEEKDAY(A25,2),IF(ISEVEN(WEEKNUM(A25,2)),{1;2;5;6;7},{3;4}),0)),"volno","práce")</f>
        <v>volno</v>
      </c>
    </row>
    <row r="26" spans="1:7" x14ac:dyDescent="0.2">
      <c r="A26" s="11">
        <f t="shared" si="2"/>
        <v>42140</v>
      </c>
      <c r="B26" s="12"/>
      <c r="C26" s="12"/>
      <c r="D26" s="13" t="str">
        <f t="shared" si="0"/>
        <v/>
      </c>
      <c r="E26" s="14" t="str">
        <f t="shared" si="3"/>
        <v/>
      </c>
      <c r="F26" s="15" t="str">
        <f t="shared" si="1"/>
        <v/>
      </c>
      <c r="G26" s="20" t="str">
        <f>IF(ISERROR(MATCH(WEEKDAY(A26,2),IF(ISEVEN(WEEKNUM(A26,2)),{1;2;5;6;7},{3;4}),0)),"volno","práce")</f>
        <v>práce</v>
      </c>
    </row>
    <row r="27" spans="1:7" x14ac:dyDescent="0.2">
      <c r="A27" s="11">
        <f t="shared" si="2"/>
        <v>42141</v>
      </c>
      <c r="B27" s="12"/>
      <c r="C27" s="12"/>
      <c r="D27" s="13" t="str">
        <f t="shared" si="0"/>
        <v/>
      </c>
      <c r="E27" s="14" t="str">
        <f t="shared" si="3"/>
        <v/>
      </c>
      <c r="F27" s="15" t="str">
        <f t="shared" si="1"/>
        <v/>
      </c>
      <c r="G27" s="20" t="str">
        <f>IF(ISERROR(MATCH(WEEKDAY(A27,2),IF(ISEVEN(WEEKNUM(A27,2)),{1;2;5;6;7},{3;4}),0)),"volno","práce")</f>
        <v>práce</v>
      </c>
    </row>
    <row r="28" spans="1:7" x14ac:dyDescent="0.2">
      <c r="A28" s="11">
        <f t="shared" si="2"/>
        <v>42142</v>
      </c>
      <c r="B28" s="12"/>
      <c r="C28" s="12"/>
      <c r="D28" s="13" t="str">
        <f t="shared" si="0"/>
        <v/>
      </c>
      <c r="E28" s="14" t="str">
        <f t="shared" si="3"/>
        <v/>
      </c>
      <c r="F28" s="15" t="str">
        <f t="shared" si="1"/>
        <v/>
      </c>
      <c r="G28" s="20" t="str">
        <f>IF(ISERROR(MATCH(WEEKDAY(A28,2),IF(ISEVEN(WEEKNUM(A28,2)),{1;2;5;6;7},{3;4}),0)),"volno","práce")</f>
        <v>práce</v>
      </c>
    </row>
    <row r="29" spans="1:7" x14ac:dyDescent="0.2">
      <c r="A29" s="11">
        <f t="shared" si="2"/>
        <v>42143</v>
      </c>
      <c r="B29" s="12"/>
      <c r="C29" s="12"/>
      <c r="D29" s="13" t="str">
        <f t="shared" si="0"/>
        <v/>
      </c>
      <c r="E29" s="14" t="str">
        <f t="shared" si="3"/>
        <v/>
      </c>
      <c r="F29" s="15" t="str">
        <f t="shared" si="1"/>
        <v/>
      </c>
      <c r="G29" s="20" t="str">
        <f>IF(ISERROR(MATCH(WEEKDAY(A29,2),IF(ISEVEN(WEEKNUM(A29,2)),{1;2;5;6;7},{3;4}),0)),"volno","práce")</f>
        <v>volno</v>
      </c>
    </row>
    <row r="30" spans="1:7" x14ac:dyDescent="0.2">
      <c r="A30" s="11">
        <f t="shared" si="2"/>
        <v>42144</v>
      </c>
      <c r="B30" s="12"/>
      <c r="C30" s="12"/>
      <c r="D30" s="13" t="str">
        <f t="shared" si="0"/>
        <v/>
      </c>
      <c r="E30" s="14" t="str">
        <f t="shared" si="3"/>
        <v/>
      </c>
      <c r="F30" s="15" t="str">
        <f t="shared" si="1"/>
        <v/>
      </c>
      <c r="G30" s="20" t="str">
        <f>IF(ISERROR(MATCH(WEEKDAY(A30,2),IF(ISEVEN(WEEKNUM(A30,2)),{1;2;5;6;7},{3;4}),0)),"volno","práce")</f>
        <v>volno</v>
      </c>
    </row>
    <row r="31" spans="1:7" x14ac:dyDescent="0.2">
      <c r="A31" s="11">
        <f t="shared" si="2"/>
        <v>42145</v>
      </c>
      <c r="B31" s="12"/>
      <c r="C31" s="12"/>
      <c r="D31" s="13" t="str">
        <f t="shared" si="0"/>
        <v/>
      </c>
      <c r="E31" s="14" t="str">
        <f t="shared" si="3"/>
        <v/>
      </c>
      <c r="F31" s="15" t="str">
        <f t="shared" si="1"/>
        <v/>
      </c>
      <c r="G31" s="20" t="str">
        <f>IF(ISERROR(MATCH(WEEKDAY(A31,2),IF(ISEVEN(WEEKNUM(A31,2)),{1;2;5;6;7},{3;4}),0)),"volno","práce")</f>
        <v>práce</v>
      </c>
    </row>
    <row r="32" spans="1:7" x14ac:dyDescent="0.2">
      <c r="A32" s="11">
        <f t="shared" si="2"/>
        <v>42146</v>
      </c>
      <c r="B32" s="12"/>
      <c r="C32" s="12"/>
      <c r="D32" s="13" t="str">
        <f t="shared" si="0"/>
        <v/>
      </c>
      <c r="E32" s="14" t="str">
        <f t="shared" si="3"/>
        <v/>
      </c>
      <c r="F32" s="15" t="str">
        <f t="shared" si="1"/>
        <v/>
      </c>
      <c r="G32" s="20" t="str">
        <f>IF(ISERROR(MATCH(WEEKDAY(A32,2),IF(ISEVEN(WEEKNUM(A32,2)),{1;2;5;6;7},{3;4}),0)),"volno","práce")</f>
        <v>práce</v>
      </c>
    </row>
    <row r="33" spans="1:7" x14ac:dyDescent="0.2">
      <c r="A33" s="11">
        <f t="shared" si="2"/>
        <v>42147</v>
      </c>
      <c r="B33" s="12"/>
      <c r="C33" s="12"/>
      <c r="D33" s="13" t="str">
        <f t="shared" si="0"/>
        <v/>
      </c>
      <c r="E33" s="14" t="str">
        <f t="shared" si="3"/>
        <v/>
      </c>
      <c r="F33" s="15" t="str">
        <f t="shared" si="1"/>
        <v/>
      </c>
      <c r="G33" s="20" t="str">
        <f>IF(ISERROR(MATCH(WEEKDAY(A33,2),IF(ISEVEN(WEEKNUM(A33,2)),{1;2;5;6;7},{3;4}),0)),"volno","práce")</f>
        <v>volno</v>
      </c>
    </row>
    <row r="34" spans="1:7" x14ac:dyDescent="0.2">
      <c r="A34" s="11">
        <f t="shared" si="2"/>
        <v>42148</v>
      </c>
      <c r="B34" s="12"/>
      <c r="C34" s="12"/>
      <c r="D34" s="13" t="str">
        <f t="shared" si="0"/>
        <v/>
      </c>
      <c r="E34" s="14" t="str">
        <f t="shared" si="3"/>
        <v/>
      </c>
      <c r="F34" s="15" t="str">
        <f t="shared" si="1"/>
        <v/>
      </c>
      <c r="G34" s="20" t="str">
        <f>IF(ISERROR(MATCH(WEEKDAY(A34,2),IF(ISEVEN(WEEKNUM(A34,2)),{1;2;5;6;7},{3;4}),0)),"volno","práce")</f>
        <v>volno</v>
      </c>
    </row>
    <row r="35" spans="1:7" x14ac:dyDescent="0.2">
      <c r="A35" s="11">
        <f t="shared" si="2"/>
        <v>42149</v>
      </c>
      <c r="B35" s="12"/>
      <c r="C35" s="12"/>
      <c r="D35" s="13" t="str">
        <f t="shared" si="0"/>
        <v/>
      </c>
      <c r="E35" s="14" t="str">
        <f t="shared" si="3"/>
        <v/>
      </c>
      <c r="F35" s="15" t="str">
        <f t="shared" si="1"/>
        <v/>
      </c>
      <c r="G35" s="20" t="str">
        <f>IF(ISERROR(MATCH(WEEKDAY(A35,2),IF(ISEVEN(WEEKNUM(A35,2)),{1;2;5;6;7},{3;4}),0)),"volno","práce")</f>
        <v>volno</v>
      </c>
    </row>
    <row r="36" spans="1:7" x14ac:dyDescent="0.2">
      <c r="A36" s="11">
        <f t="shared" si="2"/>
        <v>42150</v>
      </c>
      <c r="B36" s="12"/>
      <c r="C36" s="12"/>
      <c r="D36" s="13" t="str">
        <f t="shared" si="0"/>
        <v/>
      </c>
      <c r="E36" s="14" t="str">
        <f t="shared" si="3"/>
        <v/>
      </c>
      <c r="F36" s="15" t="str">
        <f t="shared" si="1"/>
        <v/>
      </c>
      <c r="G36" s="20" t="str">
        <f>IF(ISERROR(MATCH(WEEKDAY(A36,2),IF(ISEVEN(WEEKNUM(A36,2)),{1;2;5;6;7},{3;4}),0)),"volno","práce")</f>
        <v>práce</v>
      </c>
    </row>
    <row r="37" spans="1:7" x14ac:dyDescent="0.2">
      <c r="A37" s="11">
        <f t="shared" si="2"/>
        <v>42151</v>
      </c>
      <c r="B37" s="12"/>
      <c r="C37" s="12"/>
      <c r="D37" s="13" t="str">
        <f t="shared" si="0"/>
        <v/>
      </c>
      <c r="E37" s="14" t="str">
        <f t="shared" si="3"/>
        <v/>
      </c>
      <c r="F37" s="15" t="str">
        <f t="shared" si="1"/>
        <v/>
      </c>
      <c r="G37" s="20" t="str">
        <f>IF(ISERROR(MATCH(WEEKDAY(A37,2),IF(ISEVEN(WEEKNUM(A37,2)),{1;2;5;6;7},{3;4}),0)),"volno","práce")</f>
        <v>práce</v>
      </c>
    </row>
    <row r="38" spans="1:7" x14ac:dyDescent="0.2">
      <c r="A38" s="11">
        <f>IF(MONTH(A37+1)=MONTH(A37),A37+1,"")</f>
        <v>42152</v>
      </c>
      <c r="B38" s="12"/>
      <c r="C38" s="12"/>
      <c r="D38" s="13" t="str">
        <f t="shared" si="0"/>
        <v/>
      </c>
      <c r="E38" s="14" t="str">
        <f t="shared" si="3"/>
        <v/>
      </c>
      <c r="F38" s="15" t="str">
        <f t="shared" si="1"/>
        <v/>
      </c>
      <c r="G38" s="20" t="str">
        <f>IF(A38="","",IF(ISERROR(MATCH(WEEKDAY(A38,2),IF(ISEVEN(WEEKNUM(A38,2)),{1;2;5;6;7},{3;4}),0)),"volno","práce"))</f>
        <v>volno</v>
      </c>
    </row>
    <row r="39" spans="1:7" x14ac:dyDescent="0.2">
      <c r="A39" s="11">
        <f>IF(A38="","",IF(MONTH(A38+1)=MONTH(A38),A38+1,""))</f>
        <v>42153</v>
      </c>
      <c r="B39" s="12"/>
      <c r="C39" s="12"/>
      <c r="D39" s="13" t="str">
        <f t="shared" si="0"/>
        <v/>
      </c>
      <c r="E39" s="14" t="str">
        <f t="shared" si="3"/>
        <v/>
      </c>
      <c r="F39" s="15" t="str">
        <f t="shared" si="1"/>
        <v/>
      </c>
      <c r="G39" s="20" t="str">
        <f>IF(A39="","",IF(ISERROR(MATCH(WEEKDAY(A39,2),IF(ISEVEN(WEEKNUM(A39,2)),{1;2;5;6;7},{3;4}),0)),"volno","práce"))</f>
        <v>volno</v>
      </c>
    </row>
    <row r="40" spans="1:7" ht="13.5" thickBot="1" x14ac:dyDescent="0.25">
      <c r="A40" s="21">
        <f>IF(A39="","",IF(MONTH(A39+1)=MONTH(A39),A39+1,""))</f>
        <v>42154</v>
      </c>
      <c r="B40" s="22"/>
      <c r="C40" s="22"/>
      <c r="D40" s="23" t="str">
        <f t="shared" si="0"/>
        <v/>
      </c>
      <c r="E40" s="24" t="str">
        <f t="shared" si="3"/>
        <v/>
      </c>
      <c r="F40" s="25" t="str">
        <f t="shared" si="1"/>
        <v/>
      </c>
      <c r="G40" s="26" t="str">
        <f>IF(A40="","",IF(ISERROR(MATCH(WEEKDAY(A40,2),IF(ISEVEN(WEEKNUM(A40,2)),{1;2;5;6;7},{3;4}),0)),"volno","práce"))</f>
        <v>práce</v>
      </c>
    </row>
    <row r="41" spans="1:7" x14ac:dyDescent="0.2">
      <c r="A41" s="27"/>
      <c r="B41" s="27"/>
      <c r="C41" s="27"/>
      <c r="D41" s="27"/>
      <c r="E41" s="27"/>
      <c r="F41" s="27"/>
      <c r="G41" s="27"/>
    </row>
    <row r="43" spans="1:7" x14ac:dyDescent="0.2">
      <c r="A43" s="1" t="s">
        <v>5</v>
      </c>
      <c r="F43" s="28" t="s">
        <v>11</v>
      </c>
      <c r="G43" s="1" t="s">
        <v>9</v>
      </c>
    </row>
    <row r="44" spans="1:7" x14ac:dyDescent="0.2">
      <c r="G44" s="1" t="s">
        <v>14</v>
      </c>
    </row>
    <row r="45" spans="1:7" x14ac:dyDescent="0.2">
      <c r="A45" s="2" t="s">
        <v>12</v>
      </c>
      <c r="F45" s="28" t="s">
        <v>22</v>
      </c>
      <c r="G45" s="1" t="s">
        <v>10</v>
      </c>
    </row>
    <row r="46" spans="1:7" x14ac:dyDescent="0.2">
      <c r="B46" s="1" t="s">
        <v>6</v>
      </c>
      <c r="C46" s="1" t="s">
        <v>13</v>
      </c>
    </row>
    <row r="47" spans="1:7" x14ac:dyDescent="0.2">
      <c r="B47" s="1" t="s">
        <v>7</v>
      </c>
    </row>
    <row r="48" spans="1:7" x14ac:dyDescent="0.2">
      <c r="B48" s="1" t="s">
        <v>8</v>
      </c>
    </row>
    <row r="49" spans="2:2" x14ac:dyDescent="0.2">
      <c r="B49" s="1" t="s">
        <v>19</v>
      </c>
    </row>
    <row r="50" spans="2:2" x14ac:dyDescent="0.2">
      <c r="B50" s="1" t="s">
        <v>20</v>
      </c>
    </row>
    <row r="51" spans="2:2" x14ac:dyDescent="0.2">
      <c r="B51" s="1" t="s">
        <v>21</v>
      </c>
    </row>
  </sheetData>
  <mergeCells count="1">
    <mergeCell ref="A1:H1"/>
  </mergeCells>
  <conditionalFormatting sqref="A10:G40">
    <cfRule type="expression" dxfId="2" priority="3">
      <formula>WEEKDAY($A10,2)=7</formula>
    </cfRule>
    <cfRule type="expression" dxfId="1" priority="4">
      <formula>WEEKDAY($A10,2)=6</formula>
    </cfRule>
  </conditionalFormatting>
  <conditionalFormatting sqref="A10:G39">
    <cfRule type="expression" dxfId="0" priority="2">
      <formula>WEEKDAY($A10,2)=7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směny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Docházkový formulář</dc:title>
  <dc:creator>Pavel Lasák</dc:creator>
  <cp:lastModifiedBy>Elnino</cp:lastModifiedBy>
  <cp:lastPrinted>2012-08-28T09:58:36Z</cp:lastPrinted>
  <dcterms:created xsi:type="dcterms:W3CDTF">2006-05-03T05:56:31Z</dcterms:created>
  <dcterms:modified xsi:type="dcterms:W3CDTF">2019-05-09T04:43:17Z</dcterms:modified>
</cp:coreProperties>
</file>