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licerCaches/slicerCache1.xml" ContentType="application/vnd.ms-excel.slicerCache+xml"/>
  <Override PartName="/xl/slicers/slicer1.xml" ContentType="application/vnd.ms-excel.slicer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ento_zošit"/>
  <bookViews>
    <workbookView xWindow="0" yWindow="0" windowWidth="20400" windowHeight="7755" activeTab="1"/>
  </bookViews>
  <sheets>
    <sheet name="HAROK1" sheetId="1" r:id="rId1"/>
    <sheet name="HAROK2" sheetId="2" r:id="rId2"/>
    <sheet name="harok3" sheetId="3" r:id="rId3"/>
  </sheets>
  <definedNames>
    <definedName name="_xlnm._FilterDatabase" localSheetId="0" hidden="1">HAROK1!$A$1:$T$37</definedName>
    <definedName name="_xlnm._FilterDatabase" localSheetId="1" hidden="1">HAROK2!$A$1:$T$1</definedName>
    <definedName name="Rýchly_filter_TYP1">#N/A</definedName>
  </definedNames>
  <calcPr calcId="145621"/>
  <extLst>
    <ext xmlns:x15="http://schemas.microsoft.com/office/spreadsheetml/2010/11/main" uri="{46BE6895-7355-4a93-B00E-2C351335B9C9}">
      <x15:slicerCaches xmlns:x14="http://schemas.microsoft.com/office/spreadsheetml/2009/9/main">
        <x14:slicerCache r:id="rId5"/>
      </x15:slicerCaches>
    </ext>
  </extLst>
</workbook>
</file>

<file path=xl/calcChain.xml><?xml version="1.0" encoding="utf-8"?>
<calcChain xmlns="http://schemas.openxmlformats.org/spreadsheetml/2006/main">
  <c r="X325" i="2" l="1"/>
  <c r="X324" i="2"/>
  <c r="X323" i="2"/>
  <c r="X322" i="2"/>
  <c r="X321" i="2"/>
  <c r="X320" i="2"/>
  <c r="X319" i="2"/>
  <c r="X318" i="2"/>
  <c r="X317" i="2"/>
  <c r="X316" i="2"/>
  <c r="X315" i="2"/>
  <c r="X314" i="2"/>
  <c r="X313" i="2"/>
  <c r="X312" i="2"/>
  <c r="X311" i="2"/>
  <c r="X310" i="2"/>
  <c r="X309" i="2"/>
  <c r="X308" i="2"/>
  <c r="X307" i="2"/>
  <c r="X306" i="2"/>
  <c r="X305" i="2"/>
  <c r="X304" i="2"/>
  <c r="X303" i="2"/>
  <c r="X302" i="2"/>
  <c r="X301" i="2"/>
  <c r="X300" i="2"/>
  <c r="X299" i="2"/>
  <c r="X298" i="2"/>
  <c r="X297" i="2"/>
  <c r="X296" i="2"/>
  <c r="X295" i="2"/>
  <c r="X294" i="2"/>
  <c r="X293" i="2"/>
  <c r="X292" i="2"/>
  <c r="X291" i="2"/>
  <c r="X290" i="2"/>
  <c r="X289" i="2"/>
  <c r="X288" i="2"/>
  <c r="X287" i="2"/>
  <c r="X286" i="2"/>
  <c r="X285" i="2"/>
  <c r="X284" i="2"/>
  <c r="X283" i="2"/>
  <c r="X282" i="2"/>
  <c r="X281" i="2"/>
  <c r="X280" i="2"/>
  <c r="X279" i="2"/>
  <c r="X278" i="2"/>
  <c r="X277" i="2"/>
  <c r="X276" i="2"/>
  <c r="X275" i="2"/>
  <c r="X274" i="2"/>
  <c r="X273" i="2"/>
  <c r="X272" i="2"/>
  <c r="X271" i="2"/>
  <c r="X270" i="2"/>
  <c r="X269" i="2"/>
  <c r="X268" i="2"/>
  <c r="X267" i="2"/>
  <c r="X266" i="2"/>
  <c r="X265" i="2"/>
  <c r="X264" i="2"/>
  <c r="X263" i="2"/>
  <c r="X262" i="2"/>
  <c r="X261" i="2"/>
  <c r="X260" i="2"/>
  <c r="X259" i="2"/>
  <c r="X258" i="2"/>
  <c r="X257" i="2"/>
  <c r="X256" i="2"/>
  <c r="X255" i="2"/>
  <c r="X254" i="2"/>
  <c r="X253" i="2"/>
  <c r="X252" i="2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3" i="2"/>
  <c r="X2" i="2"/>
  <c r="AD38" i="1" l="1"/>
  <c r="AE38" i="1"/>
  <c r="AF38" i="1"/>
  <c r="AG38" i="1"/>
  <c r="AA38" i="1"/>
  <c r="AG37" i="1"/>
  <c r="AF37" i="1"/>
  <c r="AE37" i="1"/>
  <c r="AD37" i="1"/>
  <c r="AA37" i="1"/>
  <c r="AG36" i="1"/>
  <c r="AF36" i="1"/>
  <c r="AE36" i="1"/>
  <c r="AD36" i="1"/>
  <c r="AA36" i="1"/>
  <c r="AG35" i="1"/>
  <c r="AF35" i="1"/>
  <c r="AE35" i="1"/>
  <c r="AD35" i="1"/>
  <c r="AA35" i="1"/>
  <c r="AG34" i="1"/>
  <c r="AF34" i="1"/>
  <c r="AE34" i="1"/>
  <c r="AD34" i="1"/>
  <c r="AA34" i="1"/>
  <c r="AG33" i="1"/>
  <c r="AF33" i="1"/>
  <c r="AE33" i="1"/>
  <c r="AD33" i="1"/>
  <c r="AA33" i="1"/>
  <c r="AG32" i="1"/>
  <c r="AF32" i="1"/>
  <c r="AE32" i="1"/>
  <c r="AD32" i="1"/>
  <c r="AA32" i="1"/>
  <c r="AG31" i="1"/>
  <c r="AF31" i="1"/>
  <c r="AE31" i="1"/>
  <c r="AD31" i="1"/>
  <c r="AA31" i="1"/>
  <c r="AG30" i="1"/>
  <c r="AF30" i="1"/>
  <c r="AE30" i="1"/>
  <c r="AD30" i="1"/>
  <c r="AA30" i="1"/>
  <c r="AG29" i="1"/>
  <c r="AF29" i="1"/>
  <c r="AE29" i="1"/>
  <c r="AD29" i="1"/>
  <c r="AA29" i="1"/>
  <c r="AG28" i="1"/>
  <c r="AF28" i="1"/>
  <c r="AE28" i="1"/>
  <c r="AD28" i="1"/>
  <c r="AA28" i="1"/>
  <c r="AG27" i="1"/>
  <c r="AF27" i="1"/>
  <c r="AE27" i="1"/>
  <c r="AD27" i="1"/>
  <c r="AA27" i="1"/>
  <c r="AG26" i="1"/>
  <c r="AF26" i="1"/>
  <c r="AE26" i="1"/>
  <c r="AD26" i="1"/>
  <c r="AA26" i="1"/>
  <c r="AG25" i="1"/>
  <c r="AF25" i="1"/>
  <c r="AE25" i="1"/>
  <c r="AD25" i="1"/>
  <c r="AA25" i="1"/>
  <c r="AG24" i="1"/>
  <c r="AF24" i="1"/>
  <c r="AE24" i="1"/>
  <c r="AD24" i="1"/>
  <c r="AA24" i="1"/>
  <c r="AG23" i="1"/>
  <c r="AF23" i="1"/>
  <c r="AE23" i="1"/>
  <c r="AD23" i="1"/>
  <c r="AA23" i="1"/>
  <c r="AG22" i="1"/>
  <c r="AF22" i="1"/>
  <c r="AE22" i="1"/>
  <c r="AD22" i="1"/>
  <c r="AA22" i="1"/>
  <c r="AG21" i="1"/>
  <c r="AF21" i="1"/>
  <c r="AE21" i="1"/>
  <c r="AD21" i="1"/>
  <c r="AA21" i="1"/>
  <c r="AG20" i="1"/>
  <c r="AF20" i="1"/>
  <c r="AE20" i="1"/>
  <c r="AD20" i="1"/>
  <c r="AA20" i="1"/>
  <c r="AG19" i="1"/>
  <c r="AF19" i="1"/>
  <c r="AE19" i="1"/>
  <c r="AD19" i="1"/>
  <c r="AA19" i="1"/>
  <c r="AG18" i="1"/>
  <c r="AF18" i="1"/>
  <c r="AE18" i="1"/>
  <c r="AD18" i="1"/>
  <c r="AA18" i="1"/>
  <c r="AG17" i="1"/>
  <c r="AF17" i="1"/>
  <c r="AE17" i="1"/>
  <c r="AD17" i="1"/>
  <c r="AA17" i="1"/>
  <c r="AG16" i="1"/>
  <c r="AF16" i="1"/>
  <c r="AE16" i="1"/>
  <c r="AD16" i="1"/>
  <c r="AA16" i="1"/>
  <c r="AG15" i="1"/>
  <c r="AF15" i="1"/>
  <c r="AE15" i="1"/>
  <c r="AD15" i="1"/>
  <c r="AA15" i="1"/>
  <c r="AG14" i="1"/>
  <c r="AF14" i="1"/>
  <c r="AE14" i="1"/>
  <c r="AD14" i="1"/>
  <c r="AA14" i="1"/>
  <c r="AG13" i="1"/>
  <c r="AF13" i="1"/>
  <c r="AE13" i="1"/>
  <c r="AD13" i="1"/>
  <c r="AA13" i="1"/>
  <c r="AG12" i="1"/>
  <c r="AF12" i="1"/>
  <c r="AE12" i="1"/>
  <c r="AD12" i="1"/>
  <c r="AA12" i="1"/>
  <c r="AG11" i="1"/>
  <c r="AF11" i="1"/>
  <c r="AE11" i="1"/>
  <c r="AD11" i="1"/>
  <c r="AA11" i="1"/>
  <c r="AG10" i="1"/>
  <c r="AF10" i="1"/>
  <c r="AE10" i="1"/>
  <c r="AD10" i="1"/>
  <c r="AA10" i="1"/>
  <c r="AG9" i="1"/>
  <c r="AF9" i="1"/>
  <c r="AE9" i="1"/>
  <c r="AD9" i="1"/>
  <c r="AA9" i="1"/>
  <c r="AG8" i="1"/>
  <c r="AF8" i="1"/>
  <c r="AE8" i="1"/>
  <c r="AD8" i="1"/>
  <c r="AA8" i="1"/>
  <c r="AG7" i="1"/>
  <c r="AF7" i="1"/>
  <c r="AE7" i="1"/>
  <c r="AD7" i="1"/>
  <c r="AA7" i="1"/>
  <c r="AG6" i="1"/>
  <c r="AF6" i="1"/>
  <c r="AE6" i="1"/>
  <c r="AD6" i="1"/>
  <c r="AA6" i="1"/>
  <c r="AG5" i="1"/>
  <c r="AF5" i="1"/>
  <c r="AE5" i="1"/>
  <c r="AD5" i="1"/>
  <c r="AA5" i="1"/>
  <c r="AG4" i="1"/>
  <c r="AF4" i="1"/>
  <c r="AE4" i="1"/>
  <c r="AD4" i="1"/>
  <c r="AA4" i="1"/>
  <c r="AG3" i="1"/>
  <c r="AF3" i="1"/>
  <c r="AE3" i="1"/>
  <c r="AD3" i="1"/>
  <c r="AA3" i="1"/>
  <c r="AA1" i="1"/>
  <c r="V38" i="1"/>
  <c r="AC38" i="1" s="1"/>
  <c r="V37" i="1"/>
  <c r="AC37" i="1" s="1"/>
  <c r="V36" i="1"/>
  <c r="AC36" i="1" s="1"/>
  <c r="V35" i="1"/>
  <c r="AC35" i="1" s="1"/>
  <c r="V34" i="1"/>
  <c r="AC34" i="1" s="1"/>
  <c r="V33" i="1"/>
  <c r="AC33" i="1" s="1"/>
  <c r="V32" i="1"/>
  <c r="AC32" i="1" s="1"/>
  <c r="V31" i="1"/>
  <c r="AC31" i="1" s="1"/>
  <c r="V30" i="1"/>
  <c r="AC30" i="1" s="1"/>
  <c r="V29" i="1"/>
  <c r="AC29" i="1" s="1"/>
  <c r="V28" i="1"/>
  <c r="AC28" i="1" s="1"/>
  <c r="V27" i="1"/>
  <c r="AC27" i="1" s="1"/>
  <c r="V26" i="1"/>
  <c r="AC26" i="1" s="1"/>
  <c r="V25" i="1"/>
  <c r="AC25" i="1" s="1"/>
  <c r="V24" i="1"/>
  <c r="AC24" i="1" s="1"/>
  <c r="V23" i="1"/>
  <c r="AC23" i="1" s="1"/>
  <c r="V22" i="1"/>
  <c r="AC22" i="1" s="1"/>
  <c r="V21" i="1"/>
  <c r="AC21" i="1" s="1"/>
  <c r="V20" i="1"/>
  <c r="AC20" i="1" s="1"/>
  <c r="V19" i="1"/>
  <c r="AC19" i="1" s="1"/>
  <c r="V18" i="1"/>
  <c r="AC18" i="1" s="1"/>
  <c r="V17" i="1"/>
  <c r="AC17" i="1" s="1"/>
  <c r="V16" i="1"/>
  <c r="AC16" i="1" s="1"/>
  <c r="V15" i="1"/>
  <c r="AC15" i="1" s="1"/>
  <c r="V14" i="1"/>
  <c r="AC14" i="1" s="1"/>
  <c r="V13" i="1"/>
  <c r="AC13" i="1" s="1"/>
  <c r="V12" i="1"/>
  <c r="AC12" i="1" s="1"/>
  <c r="V11" i="1"/>
  <c r="AC11" i="1" s="1"/>
  <c r="V10" i="1"/>
  <c r="AC10" i="1" s="1"/>
  <c r="V9" i="1"/>
  <c r="AC9" i="1" s="1"/>
  <c r="V8" i="1"/>
  <c r="AC8" i="1" s="1"/>
  <c r="V7" i="1"/>
  <c r="AC7" i="1" s="1"/>
  <c r="V6" i="1"/>
  <c r="AC6" i="1" s="1"/>
  <c r="V5" i="1"/>
  <c r="AC5" i="1" s="1"/>
  <c r="V4" i="1"/>
  <c r="AC4" i="1" s="1"/>
  <c r="V3" i="1"/>
  <c r="AC3" i="1" s="1"/>
  <c r="AG2" i="1"/>
  <c r="AF2" i="1"/>
  <c r="AE2" i="1"/>
  <c r="AD2" i="1"/>
  <c r="AA2" i="1"/>
  <c r="V2" i="1"/>
  <c r="AC2" i="1" s="1"/>
  <c r="O2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</calcChain>
</file>

<file path=xl/sharedStrings.xml><?xml version="1.0" encoding="utf-8"?>
<sst xmlns="http://schemas.openxmlformats.org/spreadsheetml/2006/main" count="2415" uniqueCount="541">
  <si>
    <t>COMLINE</t>
  </si>
  <si>
    <t>EOF266</t>
  </si>
  <si>
    <t>SKODA</t>
  </si>
  <si>
    <t>CITIGO</t>
  </si>
  <si>
    <t>1.0</t>
  </si>
  <si>
    <t>1.0 CNG</t>
  </si>
  <si>
    <t>OCTAVIA (5E3)</t>
  </si>
  <si>
    <t>1.2 TSI</t>
  </si>
  <si>
    <t>1.4 TSI</t>
  </si>
  <si>
    <t>OCTAVIA Combi (5E5)</t>
  </si>
  <si>
    <t>EOF036</t>
  </si>
  <si>
    <t>FABIA (6Y2)</t>
  </si>
  <si>
    <t>2.0</t>
  </si>
  <si>
    <t>FABIA Combi (6Y5)</t>
  </si>
  <si>
    <t>FABIA limuzina (6Y3)</t>
  </si>
  <si>
    <t>OCTAVIA (1U2)</t>
  </si>
  <si>
    <t>1.8 T</t>
  </si>
  <si>
    <t>1.8 T 4x4</t>
  </si>
  <si>
    <t>RS 1.8 T</t>
  </si>
  <si>
    <t>OCTAVIA (1Z3)</t>
  </si>
  <si>
    <t>1.6 MultiFuel</t>
  </si>
  <si>
    <t>1.6 LPG</t>
  </si>
  <si>
    <t>OCTAVIA Combi (1U5)</t>
  </si>
  <si>
    <t>1.8 20V</t>
  </si>
  <si>
    <t>2.0 4x4</t>
  </si>
  <si>
    <t>OCTAVIA Combi (1Z5)</t>
  </si>
  <si>
    <t>SUPERB (3U4)</t>
  </si>
  <si>
    <t>ŠKODA</t>
  </si>
  <si>
    <t>2.0 TDI 4x4</t>
  </si>
  <si>
    <t>2011</t>
  </si>
  <si>
    <t>Engine type :: nafta | Engine code :: CFHF | Number of cylinders :: 4 | Valves per cylinder :: 4 | Fuel :: nafta | Drive type :: pohon vsetkych kolies | Refueling :: Priame vstrekovanie</t>
  </si>
  <si>
    <t>CFHF</t>
  </si>
  <si>
    <t>1.6 TDI 4x4</t>
  </si>
  <si>
    <t>2009</t>
  </si>
  <si>
    <t>Engine type :: nafta | Engine code :: CAYC | Number of cylinders :: 4 | Valves per cylinder :: 4 | Fuel :: nafta | Drive type :: pohon vsetkych kolies | Refueling :: Priame vstrekovanie</t>
  </si>
  <si>
    <t>CAYC</t>
  </si>
  <si>
    <t>Engine type :: Benzinovy motor | Engine code :: CHGA | Number of cylinders :: 4 | Valves per cylinder :: 2 | Fuel :: Benzin/plyn (LPG) | Drive type :: predny pohon | Refueling :: vstrekovanie do sacieho potrubia/karburator</t>
  </si>
  <si>
    <t>CHGA</t>
  </si>
  <si>
    <t>SUPERB (3T4)</t>
  </si>
  <si>
    <t>1.8 TSI</t>
  </si>
  <si>
    <t>Engine type :: Benzinovy motor | Engine code :: CDAB | Number of cylinders :: 4 | Valves per cylinder :: 4 | Fuel :: Benzín | Drive type :: predny pohon | Refueling :: Priame vstrekovanie</t>
  </si>
  <si>
    <t>CDAB</t>
  </si>
  <si>
    <t>1.8 TSI 4x4</t>
  </si>
  <si>
    <t>Engine type :: Benzinovy motor | Engine code :: CDAB | Number of cylinders :: 4 | Valves per cylinder :: 4 | Fuel :: Benzín | Drive type :: pohon vsetkych kolies | Refueling :: Priame vstrekovanie</t>
  </si>
  <si>
    <t>SUPERB Kombi (3T5)</t>
  </si>
  <si>
    <t>ROOMSTER (5J)</t>
  </si>
  <si>
    <t>1.2 TDI</t>
  </si>
  <si>
    <t>2010</t>
  </si>
  <si>
    <t>Engine type :: nafta | Engine code :: CFWA | Number of cylinders :: 3 | Valves per cylinder :: 4 | Fuel :: nafta | Drive type :: predny pohon | Refueling :: Priame vstrekovanie</t>
  </si>
  <si>
    <t>CFWA</t>
  </si>
  <si>
    <t>2.0 TDI 16V 4x4</t>
  </si>
  <si>
    <t>Engine type :: nafta | Engine code :: CFHC | Number of cylinders :: 4 | Valves per cylinder :: 4 | Fuel :: nafta | Drive type :: pohon vsetkych kolies | Refueling :: Priame vstrekovanie</t>
  </si>
  <si>
    <t>CFHC</t>
  </si>
  <si>
    <t>2.0 TSI</t>
  </si>
  <si>
    <t>Engine type :: Benzinovy motor | Engine code :: CCZA | Number of cylinders :: 4 | Valves per cylinder :: 4 | Fuel :: Benzín | Drive type :: predny pohon | Refueling :: Priame vstrekovanie</t>
  </si>
  <si>
    <t>CCZA</t>
  </si>
  <si>
    <t>1.6 TDI</t>
  </si>
  <si>
    <t>Engine type :: nafta | Engine code :: CAYC | Number of cylinders :: 4 | Valves per cylinder :: 4 | Fuel :: nafta | Drive type :: predny pohon | Refueling :: Priame vstrekovanie</t>
  </si>
  <si>
    <t>YETI (5L)</t>
  </si>
  <si>
    <t>1.2</t>
  </si>
  <si>
    <t>2004</t>
  </si>
  <si>
    <t>Engine type :: Benzinovy motor | Engine code :: BCA | Number of cylinders :: 4 | Valves per cylinder :: 4 | Fuel :: Benzín | Drive type :: predny pohon | Refueling :: vstrekovanie do sacieho potrubia/karburator</t>
  </si>
  <si>
    <t>BCA</t>
  </si>
  <si>
    <t>2.0 TDI</t>
  </si>
  <si>
    <t>Engine type :: nafta | Engine code :: CFHF, CLCA | Number of cylinders :: 4 | Valves per cylinder :: 4 | Fuel :: nafta | Drive type :: predny pohon | Refueling :: Priame vstrekovanie</t>
  </si>
  <si>
    <t>CLCA</t>
  </si>
  <si>
    <t>1.6</t>
  </si>
  <si>
    <t>1996</t>
  </si>
  <si>
    <t>55kW</t>
  </si>
  <si>
    <t>Engine type :: Benzinovy motor | Engine code :: AEE | Number of cylinders :: 4 | Valves per cylinder :: 2 | Brake type :: Kotuc/bubon | Braking system :: hydraulicky | Fuel :: Benzín | Type of catalyst :: s riadenym (trojcestnym) katalyzatorom | Drive type :: predny pohon | Drive :: 5-stupnova prevodovka | Refueling :: vstrekovanie do sacieho potrubia/karburator</t>
  </si>
  <si>
    <t>AEE</t>
  </si>
  <si>
    <t>1.8</t>
  </si>
  <si>
    <t>Engine type :: Benzinovy motor | Engine code :: AGN | Number of cylinders :: 4 | Valves per cylinder :: 5 | Brake type :: Kotucova brzda | Braking system :: hydraulicky | Fuel :: Benzín | Type of catalyst :: s riadenym (trojcestnym) katalyzatorom | Drive type :: predny pohon | Refueling :: vstrekovanie do sacieho potrubia/karburator</t>
  </si>
  <si>
    <t>AGN</t>
  </si>
  <si>
    <t>1.9 TDI</t>
  </si>
  <si>
    <t>Engine type :: nafta | Engine code :: AGR, ALH | Number of cylinders :: 4 | Valves per cylinder :: 2 | Brake type :: Kotuc/bubon | Braking system :: hydraulicky | Fuel :: nafta | Drive type :: predny pohon | Drive :: manualna/automaticka prevodovka | Refueling :: Priame vstrekovanie</t>
  </si>
  <si>
    <t>AGR</t>
  </si>
  <si>
    <t>ALH</t>
  </si>
  <si>
    <t>1997</t>
  </si>
  <si>
    <t>Engine type :: Benzinovy motor | Engine code :: AEH, AKL | Number of cylinders :: 4 | Valves per cylinder :: 2 | Brake type :: Kotuc/bubon | Braking system :: hydraulicky | Fuel :: Benzín | Type of catalyst :: s riadenym (trojcestnym) katalyzatorom | Drive type :: predny pohon | Drive :: manualna/automaticka prevodovka | Refueling :: vstrekovanie do sacieho potrubia/karburator</t>
  </si>
  <si>
    <t>AEH</t>
  </si>
  <si>
    <t>AKL</t>
  </si>
  <si>
    <t>1.9 SDI</t>
  </si>
  <si>
    <t>Engine type :: nafta | Engine code :: AGP, AQM | Number of cylinders :: 4 | Valves per cylinder :: 2 | Braking system :: hydraulicky | Fuel :: nafta | Drive type :: predny pohon | Refueling :: Priame vstrekovanie</t>
  </si>
  <si>
    <t>AGP</t>
  </si>
  <si>
    <t>AQM</t>
  </si>
  <si>
    <t>Engine type :: nafta | Engine code :: AHF, ASV | Number of cylinders :: 4 | Valves per cylinder :: 2 | Brake type :: Kotucova brzda | Braking system :: hydraulicky | Fuel :: nafta | Drive type :: predny pohon | Drive :: 5-stupnova prevodovka | Refueling :: Priame vstrekovanie</t>
  </si>
  <si>
    <t>AHF</t>
  </si>
  <si>
    <t>ASV</t>
  </si>
  <si>
    <t>FABIA</t>
  </si>
  <si>
    <t>1.2 12V</t>
  </si>
  <si>
    <t>Engine type :: Benzinovy motor | Engine code :: CGPB | Number of cylinders :: 3 | Valves per cylinder :: 4 | Fuel :: Benzín | Drive type :: predny pohon | Refueling :: vstrekovanie do sacieho potrubia/karburator</t>
  </si>
  <si>
    <t>CGPB</t>
  </si>
  <si>
    <t>FABIA Combi</t>
  </si>
  <si>
    <t>1998</t>
  </si>
  <si>
    <t>Engine type :: Benzinovy motor | Engine code :: AEH, AKL | Number of cylinders :: 4 | Valves per cylinder :: 2 | Braking system :: hydraulicky | Fuel :: Benzín | Type of catalyst :: s riadenym (trojcestnym) katalyzatorom | Drive type :: predny pohon | Refueling :: vstrekovanie do sacieho potrubia/karburator</t>
  </si>
  <si>
    <t>Engine type :: nafta | Engine code :: AGP, AQM | Number of cylinders :: 4 | Valves per cylinder :: 2 | Braking system :: hydraulicky | Fuel :: nafta | Drive type :: predny pohon | Drive :: Manualna prevodovka | Refueling :: Priame vstrekovanie</t>
  </si>
  <si>
    <t>Engine type :: nafta | Engine code :: AGR, ALH | Number of cylinders :: 4 | Valves per cylinder :: 2 | Brake type :: Kotuc/bubon | Braking system :: hydraulicky | Fuel :: nafta | Drive type :: predny pohon | Drive :: 5-stupnova prevodovka | Refueling :: Priame vstrekovanie</t>
  </si>
  <si>
    <t>Engine type :: nafta | Engine code :: AHF, ASV | Number of cylinders :: 4 | Valves per cylinder :: 2 | Braking system :: hydraulicky | Fuel :: nafta | Drive type :: predny pohon | Drive :: Manualna prevodovka | Refueling :: Priame vstrekovanie</t>
  </si>
  <si>
    <t>Engine type :: Benzinovy motor | Engine code :: AGU, ARX, ARZ, AUM | Number of cylinders :: 4 | Valves per cylinder :: 5 | Braking system :: hydraulicky | Fuel :: Benzín | Type of catalyst :: s riadenym (trojcestnym) katalyzatorom | Drive type :: predny pohon | Refueling :: vstrekovanie do sacieho potrubia/karburator</t>
  </si>
  <si>
    <t>AGU</t>
  </si>
  <si>
    <t>ARX</t>
  </si>
  <si>
    <t>ARZ</t>
  </si>
  <si>
    <t>AUM</t>
  </si>
  <si>
    <t>Engine type :: nafta | Engine code :: CFFB | Number of cylinders :: 4 | Valves per cylinder :: 4 | Fuel :: nafta | Drive type :: pohon vsetkych kolies | Refueling :: Priame vstrekovanie</t>
  </si>
  <si>
    <t>CFFB</t>
  </si>
  <si>
    <t>Engine type :: nafta | Engine code :: CFHC | Number of cylinders :: 4 | Valves per cylinder :: 4 | Fuel :: nafta | Drive type :: predny pohon | Refueling :: Priame vstrekovanie</t>
  </si>
  <si>
    <t>2006</t>
  </si>
  <si>
    <t>Engine type :: nafta | Engine code :: AXR | Number of cylinders :: 4 | Valves per cylinder :: 2 | Fuel :: nafta | Drive type :: predny pohon | Refueling :: Priame vstrekovanie</t>
  </si>
  <si>
    <t>AXR</t>
  </si>
  <si>
    <t>Engine type :: nafta | Engine code :: BLS, BXE | Number of cylinders :: 4 | Valves per cylinder :: 2 | Fuel :: nafta | Drive type :: predny pohon | Refueling :: Priame vstrekovanie</t>
  </si>
  <si>
    <t>BLS</t>
  </si>
  <si>
    <t>BXE</t>
  </si>
  <si>
    <t>Engine type :: Benzinovy motor | Engine code :: AGU, ARX, ARZ, AUM | Number of cylinders :: 4 | Valves per cylinder :: 5 | Brake type :: Kotucova brzda | Braking system :: hydraulicky | Fuel :: Benzín | Type of catalyst :: s riadenym (trojcestnym) katalyzatorom | Drive type :: predny pohon | Drive :: manualna/automaticka prevodovka | Refueling :: vstrekovanie do sacieho potrubia/karburator</t>
  </si>
  <si>
    <t>1.9 TDI 4x4</t>
  </si>
  <si>
    <t>1999</t>
  </si>
  <si>
    <t>Engine type :: nafta | Engine code :: AGR | Number of cylinders :: 4 | Valves per cylinder :: 2 | Brake type :: Kotuc/bubon | Braking system :: hydraulicky | Fuel :: nafta | Drive type :: pohon vsetkych kolies | Drive :: 5-stupnova prevodovka | Refueling :: Priame vstrekovanie</t>
  </si>
  <si>
    <t>Engine type :: Benzinovy motor | Engine code :: AEG, APK, AQY, AZH, AZJ | Number of cylinders :: 4 | Valves per cylinder :: 2 | Brake type :: Kotucova brzda | Braking system :: hydraulicky | Fuel :: Benzín | Type of catalyst :: s riadenym (trojcestnym) katalyzatorom | Drive type :: predny pohon | Drive :: manualna/automaticka prevodovka | Refueling :: vstrekovanie do sacieho potrubia/karburator</t>
  </si>
  <si>
    <t>AEG</t>
  </si>
  <si>
    <t>APK</t>
  </si>
  <si>
    <t>AQY</t>
  </si>
  <si>
    <t>AZH</t>
  </si>
  <si>
    <t>AZJ</t>
  </si>
  <si>
    <t>Engine type :: Benzinovy motor | Engine code :: AEG, APK, AQY, AZH, AZJ | Number of cylinders :: 4 | Valves per cylinder :: 2 | Braking system :: hydraulicky | Fuel :: Benzín | Type of catalyst :: s riadenym (trojcestnym) katalyzatorom | Drive type :: predny pohon | Refueling :: vstrekovanie do sacieho potrubia/karburator</t>
  </si>
  <si>
    <t>1.4 16V</t>
  </si>
  <si>
    <t>Engine type :: Benzinovy motor | Engine code :: AUB, BBZ | Number of cylinders :: 4 | Valves per cylinder :: 4 | Braking system :: hydraulicky | Fuel :: Benzín | Type of catalyst :: s riadenym (trojcestnym) katalyzatorom | Drive type :: predny pohon | Refueling :: vstrekovanie do sacieho potrubia/karburator</t>
  </si>
  <si>
    <t>AUB</t>
  </si>
  <si>
    <t>BBZ</t>
  </si>
  <si>
    <t>1.4</t>
  </si>
  <si>
    <t>Engine type :: Benzinovy motor | Engine code :: AME, AQW, ATZ | Number of cylinders :: 4 | Valves per cylinder :: 2 | Braking system :: hydraulicky | Fuel :: Benzín | Type of catalyst :: s riadenym (trojcestnym) katalyzatorom | Drive type :: predny pohon | Refueling :: vstrekovanie do sacieho potrubia/karburator</t>
  </si>
  <si>
    <t>AME</t>
  </si>
  <si>
    <t>AQW</t>
  </si>
  <si>
    <t>ATZ</t>
  </si>
  <si>
    <t>Engine type :: nafta | Engine code :: ASY | Number of cylinders :: 4 | Valves per cylinder :: 2 | Braking system :: hydraulicky | Fuel :: nafta | Drive type :: predny pohon | Refueling :: Priame vstrekovanie</t>
  </si>
  <si>
    <t>ASY</t>
  </si>
  <si>
    <t>Engine type :: Benzinovy motor | Engine code :: AQV, ARV | Number of cylinders :: 4 | Valves per cylinder :: 2 | Braking system :: hydraulicky | Fuel :: Benzín | Type of catalyst :: s riadenym (trojcestnym) katalyzatorom | Drive type :: predny pohon | Refueling :: vstrekovanie do sacieho potrubia/karburator</t>
  </si>
  <si>
    <t>AQV</t>
  </si>
  <si>
    <t>ARV</t>
  </si>
  <si>
    <t>2000</t>
  </si>
  <si>
    <t>Engine type :: nafta | Engine code :: ATD, AXR | Number of cylinders :: 4 | Valves per cylinder :: 2 | Braking system :: hydraulicky | Fuel :: nafta | Drive type :: predny pohon | Refueling :: Priame vstrekovanie</t>
  </si>
  <si>
    <t>ATD</t>
  </si>
  <si>
    <t>Engine type :: Benzinovy motor | Engine code :: AMD | Number of cylinders :: 4 | Valves per cylinder :: 2 | Braking system :: hydraulicky | Fuel :: Benzín | Type of catalyst :: s riadenym (trojcestnym) katalyzatorom | Drive type :: predny pohon | Refueling :: vstrekovanie do sacieho potrubia/karburator</t>
  </si>
  <si>
    <t>AMD</t>
  </si>
  <si>
    <t>Engine type :: Benzinovy motor | Engine code :: AZE, AZF | Number of cylinders :: 4 | Valves per cylinder :: 2 | Fuel :: Benzín | Type of catalyst :: s riadenym (trojcestnym) katalyzatorom | Drive type :: predny pohon | Refueling :: vstrekovanie do sacieho potrubia/karburator</t>
  </si>
  <si>
    <t>AZE</t>
  </si>
  <si>
    <t>AZF</t>
  </si>
  <si>
    <t>Engine type :: Benzinovy motor | Engine code :: AUA, BBY, BKY | Number of cylinders :: 4 | Valves per cylinder :: 4 | Fuel :: Benzín | Type of catalyst :: s riadenym (trojcestnym) katalyzatorom | Drive type :: predny pohon | Drive :: manualna/automaticka prevodovka | Refueling :: vstrekovanie do sacieho potrubia/karburator</t>
  </si>
  <si>
    <t>AUA</t>
  </si>
  <si>
    <t>BBY</t>
  </si>
  <si>
    <t>BKY</t>
  </si>
  <si>
    <t>Engine type :: Benzinovy motor | Engine code :: AXP, BCA | Number of cylinders :: 4 | Valves per cylinder :: 4 | Brake type :: Kotuc/bubon | Braking system :: hydraulicky | Fuel :: Benzín | Type of catalyst :: s riadenym (trojcestnym) katalyzatorom | Drive type :: predny pohon | Drive :: 5-stupnova prevodovka | Refueling :: vstrekovanie do sacieho potrubia/karburator</t>
  </si>
  <si>
    <t>AXP</t>
  </si>
  <si>
    <t>2001</t>
  </si>
  <si>
    <t>Engine type :: Benzinovy motor | Engine code :: AUQ | Number of cylinders :: 4 | Valves per cylinder :: 5 | Fuel :: Benzín | Type of catalyst :: s riadenym (trojcestnym) katalyzatorom | Drive type :: predny pohon | Refueling :: vstrekovanie do sacieho potrubia/karburator</t>
  </si>
  <si>
    <t>AUQ</t>
  </si>
  <si>
    <t>Engine type :: nafta | Engine code :: ATD | Number of cylinders :: 4 | Valves per cylinder :: 2 | Brake type :: Kotuc/bubon | Braking system :: hydraulicky | Fuel :: nafta | Drive type :: pohon vsetkych kolies | Drive :: Manualna prevodovka | Refueling :: Priame vstrekovanie</t>
  </si>
  <si>
    <t>Engine type :: Benzinovy motor | Engine code :: AME, AQW, ATZ | Number of cylinders :: 4 | Valves per cylinder :: 2 | Brake type :: Kotuc/bubon | Braking system :: hydraulicky | Fuel :: Benzín | Type of catalyst :: s riadenym (trojcestnym) katalyzatorom | Drive type :: predny pohon | Drive :: 5-stupnova prevodovka | Refueling :: vstrekovanie do sacieho potrubia/karburator</t>
  </si>
  <si>
    <t>Engine type :: Benzinovy motor | Engine code :: AUB, BBZ | Number of cylinders :: 4 | Valves per cylinder :: 4 | Fuel :: Benzín | Type of catalyst :: s riadenym (trojcestnym) katalyzatorom | Drive type :: predny pohon | Drive :: manualna/automaticka prevodovka | Refueling :: vstrekovanie do sacieho potrubia/karburator</t>
  </si>
  <si>
    <t>Engine type :: nafta | Engine code :: ATD, AXR | Number of cylinders :: 4 | Valves per cylinder :: 2 | Fuel :: nafta | Drive type :: predny pohon | Refueling :: Priame vstrekovanie</t>
  </si>
  <si>
    <t>Engine type :: Benzinovy motor | Engine code :: AZL | Number of cylinders :: 4 | Valves per cylinder :: 2 | Fuel :: Benzín | Type of catalyst :: s riadenym (trojcestnym) katalyzatorom | Drive type :: predny pohon | Refueling :: vstrekovanie do sacieho potrubia/karburator</t>
  </si>
  <si>
    <t>AZL</t>
  </si>
  <si>
    <t>Engine type :: Benzinovy motor | Engine code :: ATF | Number of cylinders :: 4 | Valves per cylinder :: 2 | Fuel :: Benzín | Type of catalyst :: s riadenym (trojcestnym) katalyzatorom | Drive type :: pohon vsetkych kolies | Refueling :: vstrekovanie do sacieho potrubia/karburator</t>
  </si>
  <si>
    <t>ATF</t>
  </si>
  <si>
    <t>Engine type :: Benzinovy motor | Engine code :: AVU, BFQ | Number of cylinders :: 4 | Valves per cylinder :: 2 | Fuel :: Benzín | Type of catalyst :: s riadenym (trojcestnym) katalyzatorom | Drive type :: predny pohon | Refueling :: vstrekovanie do sacieho potrubia/karburator</t>
  </si>
  <si>
    <t>AVU</t>
  </si>
  <si>
    <t>BFQ</t>
  </si>
  <si>
    <t>Engine type :: Benzinovy motor | Engine code :: AXP, BCA | Number of cylinders :: 4 | Valves per cylinder :: 4 | Fuel :: Benzín | Type of catalyst :: s riadenym (trojcestnym) katalyzatorom | Drive type :: predny pohon | Refueling :: vstrekovanie do sacieho potrubia/karburator</t>
  </si>
  <si>
    <t>Engine type :: Benzinovy motor | Engine code :: CHYA | Number of cylinders :: 3 | Valves per cylinder :: 4 | Fuel :: Benzín | Drive type :: predny pohon | Refueling :: vstrekovanie do sacieho potrubia/karburator</t>
  </si>
  <si>
    <t>CHYA</t>
  </si>
  <si>
    <t>Engine type :: Benzinovy motor | Engine code :: CHYB | Number of cylinders :: 3 | Valves per cylinder :: 4 | Fuel :: Benzín | Drive type :: predny pohon | Refueling :: vstrekovanie do sacieho potrubia/karburator</t>
  </si>
  <si>
    <t>CHYB</t>
  </si>
  <si>
    <t>Engine type :: Benzinovy motor | Engine code :: ARX | Number of cylinders :: 4 | Valves per cylinder :: 5 | Braking system :: hydraulicky | Fuel :: Benzín | Type of catalyst :: s riadenym (trojcestnym) katalyzatorom | Drive type :: pohon vsetkych kolies | Refueling :: vstrekovanie do sacieho potrubia/karburator</t>
  </si>
  <si>
    <t>Engine type :: Benzinovy motor | Engine code :: AZH, AZJ | Number of cylinders :: 4 | Valves per cylinder :: 2 | Braking system :: hydraulicky | Fuel :: Benzín | Type of catalyst :: s riadenym (trojcestnym) katalyzatorom | Drive type :: pohon vsetkych kolies | Refueling :: vstrekovanie do sacieho potrubia/karburator</t>
  </si>
  <si>
    <t>Engine type :: Benzinovy motor | Engine code :: AWT | Number of cylinders :: 4 | Valves per cylinder :: 5 | Brake type :: Kotucova brzda | Braking system :: hydraulicky | Fuel :: Benzín | Type of catalyst :: s riadenym (trojcestnym) katalyzatorom | Drive type :: predny pohon | Drive :: 5-stupnova prevodovka | Refueling :: vstrekovanie do sacieho potrubia/karburator</t>
  </si>
  <si>
    <t>AWT</t>
  </si>
  <si>
    <t>Engine type :: Benzinovy motor | Engine code :: AZM | Number of cylinders :: 4 | Valves per cylinder :: 2 | Brake type :: Kotucova brzda | Braking system :: hydraulicky | Fuel :: Benzín | Type of catalyst :: s riadenym (trojcestnym) katalyzatorom | Drive type :: predny pohon | Drive :: 5-stupnova prevodovka | Refueling :: vstrekovanie do sacieho potrubia/karburator</t>
  </si>
  <si>
    <t>AZM</t>
  </si>
  <si>
    <t>2.8 V6</t>
  </si>
  <si>
    <t>Engine type :: Benzinovy motor | Engine code :: AMX | Number of cylinders :: 6 | Valves per cylinder :: 5 | Brake type :: Kotucova brzda | Braking system :: hydraulicky | Fuel :: Benzín | Type of catalyst :: s riadenym (trojcestnym) katalyzatorom | Drive type :: predny pohon | Drive :: manualna/automaticka prevodovka | Refueling :: vstrekovanie do sacieho potrubia/karburator</t>
  </si>
  <si>
    <t>AMX</t>
  </si>
  <si>
    <t>Engine type :: nafta | Engine code :: AVF, AWX | Number of cylinders :: 4 | Valves per cylinder :: 2 | Brake type :: Kotucova brzda | Braking system :: hydraulicky | Fuel :: nafta | Drive type :: predny pohon | Drive :: 5-stupnova prevodovka | Refueling :: Priame vstrekovanie</t>
  </si>
  <si>
    <t>AVF</t>
  </si>
  <si>
    <t>AWX</t>
  </si>
  <si>
    <t>2.5 TDI</t>
  </si>
  <si>
    <t>Engine type :: nafta | Engine code :: AYM | Number of cylinders :: 6 | Valves per cylinder :: 4 | Brake type :: Kotucova brzda | Braking system :: hydraulicky | Fuel :: nafta | Drive type :: predny pohon | Drive :: manualna/automaticka prevodovka | Refueling :: Priame vstrekovanie</t>
  </si>
  <si>
    <t>AYM</t>
  </si>
  <si>
    <t>2002</t>
  </si>
  <si>
    <t>Engine type :: Benzinovy motor | Engine code :: AWY, BMD | Number of cylinders :: 3 | Valves per cylinder :: 2 | Fuel :: Benzín | Type of catalyst :: s riadenym (trojcestnym) katalyzatorom | Drive type :: predny pohon | Refueling :: vstrekovanie do sacieho potrubia/karburator</t>
  </si>
  <si>
    <t>AWY</t>
  </si>
  <si>
    <t>BMD</t>
  </si>
  <si>
    <t>Engine type :: nafta | Engine code :: AVB | Number of cylinders :: 4 | Valves per cylinder :: 2 | Fuel :: nafta | Drive type :: predny pohon | Refueling :: Priame vstrekovanie</t>
  </si>
  <si>
    <t>AVB</t>
  </si>
  <si>
    <t>Engine type :: Benzinovy motor | Engine code :: AZE, AZF | Number of cylinders :: 4 | Valves per cylinder :: 2 | Fuel :: Benzín | Drive type :: predny pohon | Refueling :: vstrekovanie do sacieho potrubia/karburator</t>
  </si>
  <si>
    <t>2003</t>
  </si>
  <si>
    <t>Engine type :: Benzinovy motor | Engine code :: AZQ, BME | Number of cylinders :: 3 | Valves per cylinder :: 4 | Fuel :: Benzín | Drive type :: predny pohon | Refueling :: vstrekovanie do sacieho potrubia/karburator</t>
  </si>
  <si>
    <t>AZQ</t>
  </si>
  <si>
    <t>BME</t>
  </si>
  <si>
    <t>1.9 TDI RS</t>
  </si>
  <si>
    <t>Engine type :: nafta | Engine code :: ASZ, BLT | Number of cylinders :: 4 | Valves per cylinder :: 2 | Fuel :: nafta | Drive type :: predny pohon | Refueling :: Priame vstrekovanie</t>
  </si>
  <si>
    <t>ASZ</t>
  </si>
  <si>
    <t>BLT</t>
  </si>
  <si>
    <t>Engine type :: nafta | Engine code :: ASZ | Number of cylinders :: 4 | Valves per cylinder :: 2 | Fuel :: nafta | Drive type :: predny pohon | Refueling :: Priame vstrekovanie</t>
  </si>
  <si>
    <t>1.4 TDI</t>
  </si>
  <si>
    <t>Engine type :: nafta | Engine code :: AMF | Number of cylinders :: 3 | Valves per cylinder :: 2 | Fuel :: nafta | Drive type :: predny pohon | Refueling :: Priame vstrekovanie</t>
  </si>
  <si>
    <t>AMF</t>
  </si>
  <si>
    <t>Engine type :: nafta | Engine code :: BJB, BKC, BLS, BXE | Number of cylinders :: 4 | Valves per cylinder :: 2 | Fuel :: nafta | Drive type :: predny pohon | Refueling :: Priame vstrekovanie</t>
  </si>
  <si>
    <t>BJB</t>
  </si>
  <si>
    <t>BKC</t>
  </si>
  <si>
    <t>2.0 TDI 16V</t>
  </si>
  <si>
    <t>Engine type :: nafta | Engine code :: BKD, CFHC, CLCB | Number of cylinders :: 4 | Valves per cylinder :: 4 | Fuel :: nafta | Drive type :: predny pohon | Refueling :: Priame vstrekovanie</t>
  </si>
  <si>
    <t>BKD</t>
  </si>
  <si>
    <t>CLCB</t>
  </si>
  <si>
    <t>Engine type :: Benzinovy motor | Engine code :: BGU, BSE, BSF, CCSA, CMXA | Number of cylinders :: 4 | Valves per cylinder :: 2 | Fuel :: Benzín | Drive type :: predny pohon | Refueling :: vstrekovanie do sacieho potrubia/karburator</t>
  </si>
  <si>
    <t>BGU</t>
  </si>
  <si>
    <t>BSE</t>
  </si>
  <si>
    <t>BSF</t>
  </si>
  <si>
    <t>CCSA</t>
  </si>
  <si>
    <t>CMXA</t>
  </si>
  <si>
    <t>1.6 FSI</t>
  </si>
  <si>
    <t>Engine type :: Benzinovy motor | Engine code :: BLF | Number of cylinders :: 4 | Valves per cylinder :: 4 | Fuel :: Benzín | Drive type :: predny pohon | Refueling :: Priame vstrekovanie</t>
  </si>
  <si>
    <t>BLF</t>
  </si>
  <si>
    <t>Engine type :: nafta | Engine code :: BDG | Number of cylinders :: 6 | Valves per cylinder :: 4 | Fuel :: nafta | Drive type :: predny pohon | Refueling :: Priame vstrekovanie</t>
  </si>
  <si>
    <t>BDG</t>
  </si>
  <si>
    <t>2.0 FSI</t>
  </si>
  <si>
    <t>Engine type :: Benzinovy motor | Engine code :: BLR, BLY, BVY, BVZ | Number of cylinders :: 4 | Valves per cylinder :: 4 | Fuel :: Benzín | Drive type :: predny pohon | Refueling :: Priame vstrekovanie</t>
  </si>
  <si>
    <t>BLR</t>
  </si>
  <si>
    <t>BLY</t>
  </si>
  <si>
    <t>BVY</t>
  </si>
  <si>
    <t>BVZ</t>
  </si>
  <si>
    <t>2.0 FSI 4x4</t>
  </si>
  <si>
    <t>Engine type :: Benzinovy motor | Engine code :: BLX, BVX | Number of cylinders :: 4 | Valves per cylinder :: 4 | Fuel :: Benzín | Drive type :: pohon vsetkych kolies | Refueling :: Priame vstrekovanie</t>
  </si>
  <si>
    <t>BLX</t>
  </si>
  <si>
    <t>BVX</t>
  </si>
  <si>
    <t>Engine type :: nafta | Engine code :: BKC, BLS, BXE | Number of cylinders :: 4 | Valves per cylinder :: 2 | Fuel :: nafta | Drive type :: pohon vsetkych kolies | Refueling :: Priame vstrekovanie</t>
  </si>
  <si>
    <t>2005</t>
  </si>
  <si>
    <t>Engine type :: nafta | Engine code :: BNM | Number of cylinders :: 3 | Valves per cylinder :: 2 | Fuel :: nafta | Drive type :: predny pohon | Refueling :: Priame vstrekovanie</t>
  </si>
  <si>
    <t>BNM</t>
  </si>
  <si>
    <t>Engine type :: nafta | Engine code :: BNV | Number of cylinders :: 3 | Valves per cylinder :: 2 | Fuel :: nafta | Drive type :: predny pohon | Refueling :: Priame vstrekovanie</t>
  </si>
  <si>
    <t>BNV</t>
  </si>
  <si>
    <t>Engine type :: Benzinovy motor | Engine code :: BME | Number of cylinders :: 3 | Valves per cylinder :: 4 | Fuel :: Benzín | Drive type :: predny pohon | Refueling :: vstrekovanie do sacieho potrubia/karburator</t>
  </si>
  <si>
    <t>Engine type :: Benzinovy motor | Engine code :: BXW, CGGB | Number of cylinders :: 4 | Valves per cylinder :: 4 | Fuel :: Benzín | Drive type :: predny pohon | Refueling :: vstrekovanie do sacieho potrubia/karburator</t>
  </si>
  <si>
    <t>BXW</t>
  </si>
  <si>
    <t>CGGB</t>
  </si>
  <si>
    <t>Engine type :: Benzinovy motor | Engine code :: BTS, CFNA | Number of cylinders :: 4 | Valves per cylinder :: 4 | Fuel :: Benzín | Drive type :: predny pohon | Refueling :: vstrekovanie do sacieho potrubia/karburator</t>
  </si>
  <si>
    <t>BTS</t>
  </si>
  <si>
    <t>CFNA</t>
  </si>
  <si>
    <t>Engine type :: nafta | Engine code :: BMS, BNV | Number of cylinders :: 3 | Valves per cylinder :: 2 | Fuel :: nafta | Drive type :: predny pohon | Refueling :: Priame vstrekovanie</t>
  </si>
  <si>
    <t>BMS</t>
  </si>
  <si>
    <t>Engine type :: nafta | Engine code :: BLS, BSW | Number of cylinders :: 4 | Valves per cylinder :: 2 | Fuel :: nafta | Drive type :: predny pohon | Refueling :: Priame vstrekovanie</t>
  </si>
  <si>
    <t>BSW</t>
  </si>
  <si>
    <t>2.0 RS</t>
  </si>
  <si>
    <t>Engine type :: Benzinovy motor | Engine code :: BWA, CCZA | Number of cylinders :: 4 | Valves per cylinder :: 4 | Fuel :: Benzín | Drive type :: predny pohon | Refueling :: Priame vstrekovanie</t>
  </si>
  <si>
    <t>BWA</t>
  </si>
  <si>
    <t>Engine type :: Benzinovy motor | Engine code :: BUD, CGGA | Number of cylinders :: 4 | Valves per cylinder :: 4 | Fuel :: Benzín | Drive type :: predny pohon | Refueling :: vstrekovanie do sacieho potrubia/karburator</t>
  </si>
  <si>
    <t>BUD</t>
  </si>
  <si>
    <t>CGGA</t>
  </si>
  <si>
    <t>Engine type :: nafta | Engine code :: BMM | Number of cylinders :: 4 | Valves per cylinder :: 2 | Fuel :: nafta | Drive type :: pohon vsetkych kolies | Refueling :: Priame vstrekovanie</t>
  </si>
  <si>
    <t>BMM</t>
  </si>
  <si>
    <t>Engine type :: Benzinovy motor | Engine code :: BUD | Number of cylinders :: 4 | Valves per cylinder :: 4 | Fuel :: Benzín | Drive type :: predny pohon | Refueling :: vstrekovanie do sacieho potrubia/karburator</t>
  </si>
  <si>
    <t>Engine type :: nafta | Engine code :: BMM | Number of cylinders :: 4 | Valves per cylinder :: 2 | Fuel :: nafta | Drive type :: predny pohon | Refueling :: Priame vstrekovanie</t>
  </si>
  <si>
    <t>Engine type :: nafta | Engine code :: BSS | Number of cylinders :: 4 | Valves per cylinder :: 2 | Fuel :: nafta | Drive type :: predny pohon | Refueling :: Priame vstrekovanie</t>
  </si>
  <si>
    <t>BSS</t>
  </si>
  <si>
    <t>Engine type :: Benzinovy motor | Engine code :: BBM, CHFA | Number of cylinders :: 3 | Valves per cylinder :: 2 | Fuel :: Benzín | Drive type :: predny pohon | Refueling :: vstrekovanie do sacieho potrubia/karburator</t>
  </si>
  <si>
    <t>BBM</t>
  </si>
  <si>
    <t>CHFA</t>
  </si>
  <si>
    <t>2007</t>
  </si>
  <si>
    <t>Engine type :: Benzinovy motor | Engine code :: BZG, CEVA, CGPA, CHTA | Number of cylinders :: 3 | Valves per cylinder :: 4 | Fuel :: Benzín | Drive type :: predny pohon | Refueling :: vstrekovanie do sacieho potrubia/karburator</t>
  </si>
  <si>
    <t>BZG</t>
  </si>
  <si>
    <t>CEVA</t>
  </si>
  <si>
    <t>CGPA</t>
  </si>
  <si>
    <t>CHTA</t>
  </si>
  <si>
    <t>Engine type :: Benzinovy motor | Engine code :: BZG, CGPA | Number of cylinders :: 3 | Valves per cylinder :: 4 | Fuel :: Benzín | Drive type :: predny pohon | Refueling :: vstrekovanie do sacieho potrubia/karburator</t>
  </si>
  <si>
    <t>Engine type :: nafta | Engine code :: BPZ | Number of cylinders :: 4 | Valves per cylinder :: 2 | Fuel :: nafta | Drive type :: predny pohon | Refueling :: Priame vstrekovanie</t>
  </si>
  <si>
    <t>BPZ</t>
  </si>
  <si>
    <t>Engine type :: nafta | Engine code :: BSV | Number of cylinders :: 4 | Valves per cylinder :: 2 | Fuel :: nafta | Drive type :: predny pohon | Refueling :: Priame vstrekovanie</t>
  </si>
  <si>
    <t>BSV</t>
  </si>
  <si>
    <t>2.0 TDI RS</t>
  </si>
  <si>
    <t>Engine type :: nafta | Engine code :: BMN, CEGA | Number of cylinders :: 4 | Valves per cylinder :: 4 | Fuel :: nafta | Drive type :: predny pohon | Refueling :: Priame vstrekovanie</t>
  </si>
  <si>
    <t>BMN</t>
  </si>
  <si>
    <t>CEGA</t>
  </si>
  <si>
    <t>Engine type :: Benzinovy motor | Engine code :: BZB, CDAA | Number of cylinders :: 4 | Valves per cylinder :: 4 | Fuel :: Benzín | Drive type :: predny pohon | Refueling :: Priame vstrekovanie</t>
  </si>
  <si>
    <t>BZB</t>
  </si>
  <si>
    <t>CDAA</t>
  </si>
  <si>
    <t>Engine type :: nafta | Engine code :: AZV | Number of cylinders :: 4 | Valves per cylinder :: 4 | Fuel :: nafta | Drive type :: predny pohon | Refueling :: Priame vstrekovanie</t>
  </si>
  <si>
    <t>AZV</t>
  </si>
  <si>
    <t>2008</t>
  </si>
  <si>
    <t>Engine type :: Benzinovy motor | Engine code :: CAXC | Number of cylinders :: 4 | Valves per cylinder :: 4 | Fuel :: Benzín | Drive type :: predny pohon | Refueling :: Priame vstrekovanie</t>
  </si>
  <si>
    <t>CAXC</t>
  </si>
  <si>
    <t>Engine type :: Benzinovy motor | Engine code :: CDAA | Number of cylinders :: 4 | Valves per cylinder :: 4 | Fuel :: Benzín | Drive type :: pohon vsetkych kolies | Refueling :: Priame vstrekovanie</t>
  </si>
  <si>
    <t>Engine type :: nafta | Engine code :: BMP | Number of cylinders :: 4 | Valves per cylinder :: 2 | Fuel :: nafta | Drive type :: predny pohon | Refueling :: Priame vstrekovanie</t>
  </si>
  <si>
    <t>BMP</t>
  </si>
  <si>
    <t>Engine type :: nafta | Engine code :: CBBB, CFGB | Number of cylinders :: 4 | Valves per cylinder :: 4 | Fuel :: nafta | Drive type :: predny pohon | Refueling :: Priame vstrekovanie</t>
  </si>
  <si>
    <t>CBBB</t>
  </si>
  <si>
    <t>CFGB</t>
  </si>
  <si>
    <t>3.6 V6 4x4</t>
  </si>
  <si>
    <t>Engine type :: Benzinovy motor | Engine code :: CDVA | Number of cylinders :: 6 | Valves per cylinder :: 4 | Fuel :: Benzín | Drive type :: pohon vsetkych kolies | Refueling :: Priame vstrekovanie</t>
  </si>
  <si>
    <t>CDVA</t>
  </si>
  <si>
    <t>Engine type :: nafta | Engine code :: CBBB, CFGB | Number of cylinders :: 4 | Valves per cylinder :: 4 | Fuel :: nafta | Drive type :: pohon vsetkych kolies | Refueling :: Priame vstrekovanie</t>
  </si>
  <si>
    <t>Engine type :: Benzinovy motor | Engine code :: CCSA, CMXA | Number of cylinders :: 4 | Valves per cylinder :: 2 | Fuel :: Benzin/Etanol | Drive type :: predny pohon | Refueling :: vstrekovanie do sacieho potrubia/karburator</t>
  </si>
  <si>
    <t>Engine type :: Benzinovy motor | Engine code :: CAXA | Number of cylinders :: 4 | Valves per cylinder :: 4 | Fuel :: Benzín | Drive type :: predny pohon | Refueling :: Priame vstrekovanie</t>
  </si>
  <si>
    <t>CAXA</t>
  </si>
  <si>
    <t>Engine type :: nafta | Engine code :: BKD, CFFB, CLJA | Number of cylinders :: 4 | Valves per cylinder :: 4 | Fuel :: nafta | Drive type :: predny pohon | Refueling :: Priame vstrekovanie</t>
  </si>
  <si>
    <t>CLJA</t>
  </si>
  <si>
    <t>Engine type :: Benzinovy motor | Engine code :: CBZB | Number of cylinders :: 4 | Valves per cylinder :: 2 | Fuel :: Benzín | Drive type :: predny pohon | Refueling :: Priame vstrekovanie</t>
  </si>
  <si>
    <t>CBZB</t>
  </si>
  <si>
    <t>Engine type :: nafta | Engine code :: CFHA, CLCA | Number of cylinders :: 4 | Valves per cylinder :: 4 | Fuel :: nafta | Drive type :: predny pohon | Refueling :: Priame vstrekovanie</t>
  </si>
  <si>
    <t>CFHA</t>
  </si>
  <si>
    <t>Engine type :: nafta | Engine code :: CBDB, CFHC, CLCB | Number of cylinders :: 4 | Valves per cylinder :: 4 | Fuel :: nafta | Drive type :: pohon vsetkych kolies | Refueling :: Priame vstrekovanie</t>
  </si>
  <si>
    <t>CBDB</t>
  </si>
  <si>
    <t>Engine type :: nafta | Engine code :: CEGA, CFJA | Number of cylinders :: 4 | Valves per cylinder :: 4 | Fuel :: nafta | Drive type :: pohon vsetkych kolies | Refueling :: Priame vstrekovanie</t>
  </si>
  <si>
    <t>CFJA</t>
  </si>
  <si>
    <t>Engine type :: Benzinovy motor | Engine code :: CDAA | Number of cylinders :: 4 | Valves per cylinder :: 4 | Fuel :: Benzín | Drive type :: predny pohon | Refueling :: Priame vstrekovanie</t>
  </si>
  <si>
    <t>Engine type :: Benzinovy motor | Engine code :: CBZA | Number of cylinders :: 4 | Valves per cylinder :: 2 | Fuel :: Benzín | Drive type :: predny pohon | Refueling :: Priame vstrekovanie</t>
  </si>
  <si>
    <t>CBZA</t>
  </si>
  <si>
    <t>Engine type :: nafta | Engine code :: CAYB | Number of cylinders :: 4 | Valves per cylinder :: 4 | Fuel :: nafta | Drive type :: predny pohon | Refueling :: Priame vstrekovanie</t>
  </si>
  <si>
    <t>CAYB</t>
  </si>
  <si>
    <t>3.6 FSI 4x4</t>
  </si>
  <si>
    <t>Engine type :: Benzinovy motor | Number of cylinders :: 6 | Valves per cylinder :: 4 | Fuel :: Benzín | Drive type :: pohon vsetkych kolies | Refueling :: Priame vstrekovanie</t>
  </si>
  <si>
    <t/>
  </si>
  <si>
    <t>Engine type :: nafta | Engine code :: CAYA | Number of cylinders :: 4 | Valves per cylinder :: 4 | Fuel :: nafta | Drive type :: predny pohon | Refueling :: Priame vstrekovanie</t>
  </si>
  <si>
    <t>CAYA</t>
  </si>
  <si>
    <t>1.4 TSI RS</t>
  </si>
  <si>
    <t>Engine type :: Benzinovy motor | Engine code :: CAVE, CTHE | Number of cylinders :: 4 | Valves per cylinder :: 4 | Fuel :: Benzín | Drive type :: predny pohon | Refueling :: Priame vstrekovanie</t>
  </si>
  <si>
    <t>CAVE</t>
  </si>
  <si>
    <t>CTHE</t>
  </si>
  <si>
    <t>RAPID Spaceback (NH1)</t>
  </si>
  <si>
    <t>2012</t>
  </si>
  <si>
    <t>Engine type :: nafta | Engine code :: CAYC, CLNA | Number of cylinders :: 4 | Valves per cylinder :: 4 | Fuel :: nafta | Drive type :: predny pohon | Refueling :: Priame vstrekovanie</t>
  </si>
  <si>
    <t>CLNA</t>
  </si>
  <si>
    <t>2013</t>
  </si>
  <si>
    <t>RAPID (NH3)</t>
  </si>
  <si>
    <t>Engine type :: Benzinovy motor | Engine code :: CGPC | Number of cylinders :: 3 | Valves per cylinder :: 4 | Fuel :: Benzín | Drive type :: predny pohon | Refueling :: vstrekovanie do sacieho potrubia/karburator</t>
  </si>
  <si>
    <t>CGPC</t>
  </si>
  <si>
    <t>Engine type :: Benzinovy motor | Engine code :: CHPA | Number of cylinders :: 4 | Valves per cylinder :: 4 | Fuel :: Benzín | Drive type :: predny pohon | Refueling :: Priame vstrekovanie</t>
  </si>
  <si>
    <t>CHPA</t>
  </si>
  <si>
    <t>Engine type :: Benzinovy motor | Engine code :: CJZB | Number of cylinders :: 4 | Valves per cylinder :: 4 | Fuel :: Benzín | Drive type :: predny pohon | Refueling :: Priame vstrekovanie</t>
  </si>
  <si>
    <t>CJZB</t>
  </si>
  <si>
    <t>Engine type :: Benzinovy motor | Engine code :: CJZA | Number of cylinders :: 4 | Valves per cylinder :: 4 | Fuel :: Benzín | Drive type :: predny pohon | Refueling :: Priame vstrekovanie</t>
  </si>
  <si>
    <t>CJZA</t>
  </si>
  <si>
    <t>Engine type :: Benzinovy motor | Engine code :: CJSA | Number of cylinders :: 4 | Valves per cylinder :: 4 | Fuel :: Benzín | Drive type :: predny pohon | Refueling :: Priame vstrekovanie</t>
  </si>
  <si>
    <t>CJSA</t>
  </si>
  <si>
    <t>Engine type :: nafta | Engine code :: CLHA | Number of cylinders :: 4 | Valves per cylinder :: 4 | Fuel :: nafta | Drive type :: predny pohon | Refueling :: Priame vstrekovanie</t>
  </si>
  <si>
    <t>CLHA</t>
  </si>
  <si>
    <t>Engine type :: nafta | Engine code :: CKFC, CRMB | Number of cylinders :: 4 | Valves per cylinder :: 4 | Fuel :: nafta | Drive type :: predny pohon | Refueling :: Priame vstrekovanie</t>
  </si>
  <si>
    <t>CKFC</t>
  </si>
  <si>
    <t>CRMB</t>
  </si>
  <si>
    <t>Engine type :: Benzinovy motor | Engine code :: CJSA, CJSB | Number of cylinders :: 4 | Valves per cylinder :: 4 | Fuel :: Benzín | Drive type :: predny pohon | Refueling :: Priame vstrekovanie</t>
  </si>
  <si>
    <t>CJSB</t>
  </si>
  <si>
    <t>Engine type :: Benzinovy motor | Engine code :: CPGA | Number of cylinders :: 3 | Valves per cylinder :: 4 | Fuel :: CNG | Drive type :: predny pohon | Refueling :: vstrekovanie do sacieho potrubia/karburator</t>
  </si>
  <si>
    <t>CPGA</t>
  </si>
  <si>
    <t>Engine type :: Benzinovy motor | Engine code :: CFNA | Number of cylinders :: 4 | Valves per cylinder :: 4 | Fuel :: Benzín | Drive type :: predny pohon | Refueling :: vstrekovanie do sacieho potrubia/karburator</t>
  </si>
  <si>
    <t>Engine type :: nafta | Engine code :: CLHB | Number of cylinders :: 4 | Valves per cylinder :: 4 | Fuel :: nafta | Drive type :: predny pohon | Refueling :: Priame vstrekovanie</t>
  </si>
  <si>
    <t>CLHB</t>
  </si>
  <si>
    <t>Engine type :: nafta | Engine code :: CKFB, CRVC | Number of cylinders :: 4 | Valves per cylinder :: 4 | Fuel :: nafta | Drive type :: predny pohon | Refueling :: Priame vstrekovanie</t>
  </si>
  <si>
    <t>CKFB</t>
  </si>
  <si>
    <t>CRVC</t>
  </si>
  <si>
    <t>Engine type :: nafta | Engine code :: CLHA | Number of cylinders :: 4 | Valves per cylinder :: 4 | Fuel :: nafta | Drive type :: pohon vsetkych kolies | Refueling :: Priame vstrekovanie</t>
  </si>
  <si>
    <t>Engine type :: Benzinovy motor | Engine code :: CJSB | Number of cylinders :: 4 | Valves per cylinder :: 4 | Fuel :: Benzín | Drive type :: pohon vsetkych kolies | Refueling :: Priame vstrekovanie</t>
  </si>
  <si>
    <t>Engine type :: nafta | Engine code :: CKFC | Number of cylinders :: 4 | Valves per cylinder :: 4 | Fuel :: nafta | Drive type :: pohon vsetkych kolies | Refueling :: Priame vstrekovanie</t>
  </si>
  <si>
    <t>Engine type :: nafta | Engine code :: CUNA, CUPA | Number of cylinders :: 4 | Valves per cylinder :: 4 | Fuel :: nafta | Drive type :: predny pohon | Refueling :: Priame vstrekovanie</t>
  </si>
  <si>
    <t>CUNA</t>
  </si>
  <si>
    <t>CUPA</t>
  </si>
  <si>
    <t>2.0 TSI RS</t>
  </si>
  <si>
    <t>Engine type :: Benzinovy motor | Engine code :: CHHB | Number of cylinders :: 4 | Valves per cylinder :: 4 | Fuel :: Benzín | Drive type :: predny pohon | Refueling :: Priame vstrekovanie</t>
  </si>
  <si>
    <t>CHHB</t>
  </si>
  <si>
    <t>Engine type :: nafta | Engine code :: CRKB, CXXB, DBKA | Number of cylinders :: 4 | Valves per cylinder :: 4 | Fuel :: nafta | Drive type :: predny pohon | Refueling :: Priame vstrekovanie</t>
  </si>
  <si>
    <t>CRKB</t>
  </si>
  <si>
    <t>CXXB</t>
  </si>
  <si>
    <t>DBKA</t>
  </si>
  <si>
    <t>1.4 TSI G-TEC</t>
  </si>
  <si>
    <t>Engine type :: Benzinovy motor | Engine code :: CPWA | Number of cylinders :: 4 | Valves per cylinder :: 4 | Fuel :: Benzin/zemný plyn (CNG) | Drive type :: predny pohon | Refueling :: Priame vstrekovanie</t>
  </si>
  <si>
    <t>CPWA</t>
  </si>
  <si>
    <t>2014</t>
  </si>
  <si>
    <t>Engine type :: Benzinovy motor | Engine code :: CWVA | Number of cylinders :: 4 | Valves per cylinder :: 4 | Fuel :: Benzín | Drive type :: predny pohon | Refueling :: vstrekovanie do sacieho potrubia/karburator</t>
  </si>
  <si>
    <t>CWVA</t>
  </si>
  <si>
    <t>Engine type :: Benzinovy motor | Engine code :: CJSA | Number of cylinders :: 4 | Valves per cylinder :: 4 | Fuel :: Benzín | Drive type :: pohon vsetkych kolies | Refueling :: Priame vstrekovanie</t>
  </si>
  <si>
    <t>Engine type :: nafta | Engine code :: CUNA, CUPA | Number of cylinders :: 4 | Valves per cylinder :: 4 | Fuel :: nafta | Drive type :: pohon vsetkych kolies | Refueling :: Priame vstrekovanie</t>
  </si>
  <si>
    <t>FABIA (NJ3)</t>
  </si>
  <si>
    <t>Engine type :: Benzinovy motor | Engine code :: CJZC | Number of cylinders :: 4 | Valves per cylinder :: 4 | Fuel :: Benzín | Drive type :: predny pohon | Refueling :: Priame vstrekovanie</t>
  </si>
  <si>
    <t>CJZC</t>
  </si>
  <si>
    <t>Engine type :: Benzinovy motor | Engine code :: CJZD | Number of cylinders :: 4 | Valves per cylinder :: 4 | Fuel :: Benzín | Drive type :: predny pohon | Refueling :: Priame vstrekovanie</t>
  </si>
  <si>
    <t>CJZD</t>
  </si>
  <si>
    <t>Engine type :: nafta | Engine code :: CUSB | Number of cylinders :: 3 | Valves per cylinder :: 4 | Fuel :: nafta | Drive type :: predny pohon | Refueling :: Priame vstrekovanie</t>
  </si>
  <si>
    <t>CUSB</t>
  </si>
  <si>
    <t>Engine type :: nafta | Engine code :: CUTA | Number of cylinders :: 3 | Valves per cylinder :: 4 | Fuel :: nafta | Drive type :: predny pohon | Refueling :: Priame vstrekovanie</t>
  </si>
  <si>
    <t>CUTA</t>
  </si>
  <si>
    <t>FABIA Kombi (NJ5)</t>
  </si>
  <si>
    <t>SUPERB (3V3)</t>
  </si>
  <si>
    <t>2015</t>
  </si>
  <si>
    <t>Engine type :: nafta | Engine code :: CRLB, DFEA | Number of cylinders :: 4 | Valves per cylinder :: 4 | Fuel :: nafta | Drive type :: predny pohon | Refueling :: Priame vstrekovanie</t>
  </si>
  <si>
    <t>CRLB</t>
  </si>
  <si>
    <t>DFEA</t>
  </si>
  <si>
    <t>Engine type :: nafta | Engine code :: DDAA, DFCA | Number of cylinders :: 4 | Valves per cylinder :: 4 | Fuel :: nafta | Drive type :: predny pohon | Refueling :: Priame vstrekovanie</t>
  </si>
  <si>
    <t>DDAA</t>
  </si>
  <si>
    <t>DFCA</t>
  </si>
  <si>
    <t>Engine type :: Benzinovy motor | Engine code :: CZDA, CZEA | Number of cylinders :: 4 | Valves per cylinder :: 4 | Fuel :: Benzín | Drive type :: predny pohon | Refueling :: Priame vstrekovanie</t>
  </si>
  <si>
    <t>CZDA</t>
  </si>
  <si>
    <t>CZEA</t>
  </si>
  <si>
    <t>2.0 TSI 4x4</t>
  </si>
  <si>
    <t>Engine type :: Benzinovy motor | Engine code :: CJXA | Number of cylinders :: 4 | Valves per cylinder :: 4 | Fuel :: Benzín | Drive type :: pohon vsetkych kolies | Refueling :: Priame vstrekovanie</t>
  </si>
  <si>
    <t>CJXA</t>
  </si>
  <si>
    <t>Engine type :: Benzinovy motor | Engine code :: CZCA | Number of cylinders :: 4 | Valves per cylinder :: 4 | Fuel :: Benzín | Drive type :: predny pohon | Refueling :: Priame vstrekovanie</t>
  </si>
  <si>
    <t>CZCA</t>
  </si>
  <si>
    <t>Engine type :: nafta | Engine code :: DCXA, DCZA | Number of cylinders :: 4 | Valves per cylinder :: 4 | Fuel :: nafta | Drive type :: predny pohon | Refueling :: Priame vstrekovanie</t>
  </si>
  <si>
    <t>DCXA</t>
  </si>
  <si>
    <t>DCZA</t>
  </si>
  <si>
    <t>Engine type :: nafta | Engine code :: DDAA, DFCA | Number of cylinders :: 4 | Valves per cylinder :: 4 | Fuel :: nafta | Drive type :: pohon vsetkych kolies | Refueling :: Priame vstrekovanie</t>
  </si>
  <si>
    <t>Engine type :: Benzinovy motor | Engine code :: CYVB | Number of cylinders :: 4 | Valves per cylinder :: 4 | Fuel :: Benzín | Drive type :: predny pohon | Refueling :: Priame vstrekovanie</t>
  </si>
  <si>
    <t>CYVB</t>
  </si>
  <si>
    <t>Engine type :: Benzinovy motor | Engine code :: CHPB, CZDA | Number of cylinders :: 4 | Valves per cylinder :: 4 | Fuel :: Benzín | Drive type :: predny pohon | Refueling :: Priame vstrekovanie</t>
  </si>
  <si>
    <t>CHPB</t>
  </si>
  <si>
    <t>Engine type :: Benzinovy motor | Engine code :: CHHA | Number of cylinders :: 4 | Valves per cylinder :: 4 | Fuel :: Benzín | Drive type :: predny pohon | Refueling :: Priame vstrekovanie</t>
  </si>
  <si>
    <t>CHHA</t>
  </si>
  <si>
    <t>SUPERB Kombi (3V5)</t>
  </si>
  <si>
    <t>Engine type :: nafta | Engine code :: CXMA | Number of cylinders :: 4 | Valves per cylinder :: 4 | Fuel :: nafta | Drive type :: predny pohon | Refueling :: Priame vstrekovanie</t>
  </si>
  <si>
    <t>CXMA</t>
  </si>
  <si>
    <t>1.4 TSI 4x4</t>
  </si>
  <si>
    <t>Engine type :: Benzinovy motor | Engine code :: CZDA | Number of cylinders :: 4 | Valves per cylinder :: 4 | Fuel :: Benzín | Drive type :: pohon vsetkych kolies | Refueling :: Priame vstrekovanie</t>
  </si>
  <si>
    <t>Engine type :: nafta | Engine code :: CUUB | Number of cylinders :: 4 | Valves per cylinder :: 4 | Fuel :: nafta | Drive type :: predny pohon | Refueling :: Priame vstrekovanie</t>
  </si>
  <si>
    <t>CUUB</t>
  </si>
  <si>
    <t>Engine type :: nafta | Engine code :: CUUB | Number of cylinders :: 4 | Valves per cylinder :: 4 | Fuel :: nafta | Drive type :: pohon vsetkych kolies | Refueling :: Priame vstrekovanie</t>
  </si>
  <si>
    <t>Engine type :: nafta | Engine code :: CXXB | Number of cylinders :: 4 | Valves per cylinder :: 4 | Fuel :: nafta | Drive type :: pohon vsetkych kolies | Refueling :: Priame vstrekovanie</t>
  </si>
  <si>
    <t>Engine type :: Benzinovy motor | Engine code :: CZDA, CZEA | Number of cylinders :: 4 | Valves per cylinder :: 4 | Fuel :: Benzín | Drive type :: pohon vsetkych kolies | Refueling :: Priame vstrekovanie</t>
  </si>
  <si>
    <t>Engine type :: Benzinovy motor | Engine code :: CJSA, CJSC | Number of cylinders :: 4 | Valves per cylinder :: 4 | Fuel :: Benzín | Drive type :: predny pohon | Refueling :: Priame vstrekovanie</t>
  </si>
  <si>
    <t>CJSC</t>
  </si>
  <si>
    <t>Engine type :: nafta | Engine code :: CRLB, DFEA | Number of cylinders :: 4 | Valves per cylinder :: 4 | Fuel :: nafta | Drive type :: pohon vsetkych kolies | Refueling :: Priame vstrekovanie</t>
  </si>
  <si>
    <t>Engine type :: nafta | Engine code :: CUSA | Number of cylinders :: 3 | Valves per cylinder :: 4 | Fuel :: nafta | Drive type :: predny pohon | Refueling :: Priame vstrekovanie</t>
  </si>
  <si>
    <t>CUSA</t>
  </si>
  <si>
    <t>TYP</t>
  </si>
  <si>
    <t>ZNACKA</t>
  </si>
  <si>
    <t>TYP1</t>
  </si>
  <si>
    <t>Stĺpec1</t>
  </si>
  <si>
    <t>Stĺpec2</t>
  </si>
  <si>
    <t>Stĺpec3</t>
  </si>
  <si>
    <t>Stĺpec4</t>
  </si>
  <si>
    <t>Stĺpec5</t>
  </si>
  <si>
    <t>Stĺpec6</t>
  </si>
  <si>
    <t>Stĺpec7</t>
  </si>
  <si>
    <t>Stĺpec8</t>
  </si>
  <si>
    <t>Stĺpec9</t>
  </si>
  <si>
    <t>Stĺpec10</t>
  </si>
  <si>
    <t>Stĺpec11</t>
  </si>
  <si>
    <t>Stĺpec12</t>
  </si>
  <si>
    <t>Stĺpec13</t>
  </si>
  <si>
    <t>Stĺpec14</t>
  </si>
  <si>
    <t>Stĺpec15</t>
  </si>
  <si>
    <t>Stĺpec16</t>
  </si>
  <si>
    <t>Stĺpec17</t>
  </si>
  <si>
    <t>Stĺpec18</t>
  </si>
  <si>
    <t>FLT</t>
  </si>
  <si>
    <t>Prepnutie na tento list vyvolá makro, ktoré ho vyfiltruje podľa viditeľných riadkov v HAROK1</t>
  </si>
  <si>
    <t>code</t>
  </si>
  <si>
    <t>pairCode</t>
  </si>
  <si>
    <t>name</t>
  </si>
  <si>
    <t>shortDescription</t>
  </si>
  <si>
    <t>description</t>
  </si>
  <si>
    <t>manufacturer</t>
  </si>
  <si>
    <t>ean</t>
  </si>
  <si>
    <t>defaultImage</t>
  </si>
  <si>
    <t>image</t>
  </si>
  <si>
    <t>image2</t>
  </si>
  <si>
    <t>image3</t>
  </si>
  <si>
    <t>image4</t>
  </si>
  <si>
    <t>image5</t>
  </si>
  <si>
    <t>defaultCategory</t>
  </si>
  <si>
    <t>categoryText</t>
  </si>
  <si>
    <t>categoryText2</t>
  </si>
  <si>
    <t>categoryText3</t>
  </si>
  <si>
    <t>categoryText4</t>
  </si>
  <si>
    <t>categoryText5</t>
  </si>
  <si>
    <t>categoryText6</t>
  </si>
  <si>
    <t>categoryText7</t>
  </si>
  <si>
    <t>categoryText8</t>
  </si>
  <si>
    <t>categoryText9</t>
  </si>
  <si>
    <t>categoryText10</t>
  </si>
  <si>
    <t>categoryText11</t>
  </si>
  <si>
    <t>categoryText12</t>
  </si>
  <si>
    <t>categoryText13</t>
  </si>
  <si>
    <t>categoryText14</t>
  </si>
  <si>
    <t>categoryText15</t>
  </si>
  <si>
    <t>categoryText16</t>
  </si>
  <si>
    <t>categoryText17</t>
  </si>
  <si>
    <t>categoryText18</t>
  </si>
  <si>
    <t>categoryText19</t>
  </si>
  <si>
    <t>categoryText20</t>
  </si>
  <si>
    <t>categoryText21</t>
  </si>
  <si>
    <t>categoryText22</t>
  </si>
  <si>
    <t>categoryText23</t>
  </si>
  <si>
    <t>categoryText24</t>
  </si>
  <si>
    <t>categoryText25</t>
  </si>
  <si>
    <t>categoryText26</t>
  </si>
  <si>
    <t>categoryText27</t>
  </si>
  <si>
    <t>categoryText28</t>
  </si>
  <si>
    <t>categoryText29</t>
  </si>
  <si>
    <t>categoryText30</t>
  </si>
  <si>
    <t>categoryText31</t>
  </si>
  <si>
    <t>categoryText32</t>
  </si>
  <si>
    <t>categoryText33</t>
  </si>
  <si>
    <t>categoryText34</t>
  </si>
  <si>
    <t>categoryText35</t>
  </si>
  <si>
    <t>categoryText36</t>
  </si>
  <si>
    <t>categoryText37</t>
  </si>
  <si>
    <t>categoryText38</t>
  </si>
  <si>
    <t>categoryText39</t>
  </si>
  <si>
    <t>categoryText40</t>
  </si>
  <si>
    <t>categoryText41</t>
  </si>
  <si>
    <t>categoryText42</t>
  </si>
  <si>
    <t>categoryText43</t>
  </si>
  <si>
    <t>categoryText44</t>
  </si>
  <si>
    <t>categoryText45</t>
  </si>
  <si>
    <t>categoryText46</t>
  </si>
  <si>
    <t>categoryText47</t>
  </si>
  <si>
    <t>categoryText48</t>
  </si>
  <si>
    <t>categoryText49</t>
  </si>
  <si>
    <t>categoryText50</t>
  </si>
  <si>
    <t>categoryText51</t>
  </si>
  <si>
    <t>categoryText52</t>
  </si>
  <si>
    <t>categoryText53</t>
  </si>
  <si>
    <t>categoryText54</t>
  </si>
  <si>
    <t>categoryText55</t>
  </si>
  <si>
    <t>categoryText56</t>
  </si>
  <si>
    <t>categoryText57</t>
  </si>
  <si>
    <t>categoryText58</t>
  </si>
  <si>
    <t>categoryText59</t>
  </si>
  <si>
    <t>categoryText60</t>
  </si>
  <si>
    <t>categoryText61</t>
  </si>
  <si>
    <t>categoryText62</t>
  </si>
  <si>
    <t>price</t>
  </si>
  <si>
    <t>purchasePrice</t>
  </si>
  <si>
    <t>productVisibility</t>
  </si>
  <si>
    <t xml:space="preserve"> COMLINE EOF266</t>
  </si>
  <si>
    <t>Stĺpec19</t>
  </si>
  <si>
    <t xml:space="preserve">ŠKODA &gt; CITIGO &gt; 1.0 ; 10/2011 - / ; 44kW ; 60HP ; CHYA     </t>
  </si>
  <si>
    <t xml:space="preserve">ŠKODA &gt; CITIGO &gt; 1.0 ; 10/2011 - / ; 55kW ; 75HP ; CHYB     </t>
  </si>
  <si>
    <t xml:space="preserve">ŠKODA &gt; OCTAVIA (5E3) &gt; 1.4 TSI ; 11/2012 - / ; 103kW ; 140HP ; CHPA     </t>
  </si>
  <si>
    <t xml:space="preserve">ŠKODA &gt; OCTAVIA (5E3) &gt; 1.2 TSI ; 11/2012 - / ; 63kW ; 86HP ; CJZB     </t>
  </si>
  <si>
    <t xml:space="preserve">ŠKODA &gt; OCTAVIA (5E3) &gt; 1.2 TSI ; 11/2012 - / ; 77kW ; 105HP ; CJZA     </t>
  </si>
  <si>
    <t xml:space="preserve">ŠKODA &gt; OCTAVIA Combi (5E5) &gt; 1.2 TSI ; 11/2012 - / ; 63kW ; 86HP ; CJZB     </t>
  </si>
  <si>
    <t xml:space="preserve">ŠKODA &gt; OCTAVIA Combi (5E5) &gt; 1.2 TSI ; 11/2012 - / ; 77kW ; 105HP ; CJZA     </t>
  </si>
  <si>
    <t xml:space="preserve">ŠKODA &gt; OCTAVIA Combi (5E5) &gt; 1.4 TSI ; 11/2012 - / ; 103kW ; 140HP ; CHPA     </t>
  </si>
  <si>
    <t xml:space="preserve">ŠKODA &gt; CITIGO &gt; 1.0 CNG ; 11/2012 - / ; 50kW ; 68HP ; CPGA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</si>
</sst>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33" borderId="0" xfId="0" applyFill="1"/>
    <xf numFmtId="0" fontId="0" fillId="34" borderId="0" xfId="0" applyFill="1"/>
    <xf numFmtId="0" fontId="18" fillId="35" borderId="0" xfId="0" applyFont="1" applyFill="1"/>
    <xf numFmtId="0" fontId="14" fillId="0" borderId="0" xfId="0" applyFont="1"/>
    <xf numFmtId="0" fontId="19" fillId="0" borderId="0" xfId="0" applyFont="1" applyFill="1"/>
    <xf numFmtId="1" fontId="19" fillId="0" borderId="0" xfId="0" applyNumberFormat="1" applyFont="1" applyFill="1"/>
    <xf numFmtId="0" fontId="0" fillId="0" borderId="0" xfId="0" applyFill="1"/>
    <xf numFmtId="0" fontId="0" fillId="36" borderId="0" xfId="0" applyFill="1"/>
    <xf numFmtId="0" fontId="0" fillId="37" borderId="0" xfId="0" applyFill="1"/>
    <xf numFmtId="0" fontId="18" fillId="34" borderId="0" xfId="0" applyFont="1" applyFill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92D050"/>
        </patternFill>
      </fill>
    </dxf>
    <dxf>
      <numFmt numFmtId="0" formatCode="General"/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06/relationships/vbaProject" Target="vbaProject.bin"/><Relationship Id="rId5" Type="http://schemas.microsoft.com/office/2007/relationships/slicerCache" Target="slicerCaches/slicerCache1.xml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ýchly_filter_TYP1" xr10:uid="{86837541-1CB7-4BE1-9D3A-838BF926142A}" sourceName="TYP1">
  <extLst>
    <x:ext xmlns:x15="http://schemas.microsoft.com/office/spreadsheetml/2010/11/main" uri="{2F2917AC-EB37-4324-AD4E-5DD8C200BD13}">
      <x15:tableSlicerCache tableId="1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YP1" xr10:uid="{9D1804B3-079B-4E89-AB70-586D15A1A7F2}" cache="Rýchly_filter_TYP1" caption="TYP1" rowHeight="241300"/>
</slicers>
</file>

<file path=xl/tables/table1.xml><?xml version="1.0" encoding="utf-8"?>
<table xmlns="http://schemas.openxmlformats.org/spreadsheetml/2006/main" id="1" name="tblFilter" displayName="tblFilter" ref="A1:O38" totalsRowShown="0">
  <autoFilter ref="A1:O38">
    <filterColumn colId="0">
      <filters>
        <filter val="272909"/>
      </filters>
    </filterColumn>
  </autoFilter>
  <tableColumns count="15">
    <tableColumn id="1" name="TYP1" dataDxfId="3"/>
    <tableColumn id="2" name="Stĺpec2"/>
    <tableColumn id="3" name="Stĺpec3"/>
    <tableColumn id="4" name="Stĺpec4"/>
    <tableColumn id="5" name="Stĺpec5"/>
    <tableColumn id="6" name="Stĺpec6"/>
    <tableColumn id="7" name="Stĺpec7"/>
    <tableColumn id="8" name="Stĺpec8"/>
    <tableColumn id="9" name="Stĺpec9"/>
    <tableColumn id="10" name="Stĺpec10"/>
    <tableColumn id="11" name="TYP" dataDxfId="2"/>
    <tableColumn id="12" name="Stĺpec12"/>
    <tableColumn id="13" name="Stĺpec13"/>
    <tableColumn id="14" name="Stĺpec14"/>
    <tableColumn id="15" name="FLT" dataDxfId="1">
      <calculatedColumnFormula>SUBTOTAL(104,tblFilter[[#This Row],[TYP1]])=tblFilter[[#This Row],[TYP1]]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blData" displayName="tblData" ref="A1:U325" totalsRowShown="0">
  <autoFilter ref="A1:U325">
    <filterColumn colId="11">
      <filters>
        <filter val="15989"/>
        <filter val="15995"/>
        <filter val="58750"/>
        <filter val="58757"/>
        <filter val="58758"/>
        <filter val="58762"/>
        <filter val="58763"/>
        <filter val="58764"/>
        <filter val="58802"/>
      </filters>
    </filterColumn>
  </autoFilter>
  <tableColumns count="21">
    <tableColumn id="1" name="ZNACKA"/>
    <tableColumn id="2" name="Stĺpec1"/>
    <tableColumn id="3" name="Stĺpec2"/>
    <tableColumn id="4" name="Stĺpec3"/>
    <tableColumn id="5" name="Stĺpec4"/>
    <tableColumn id="6" name="Stĺpec5"/>
    <tableColumn id="7" name="Stĺpec6"/>
    <tableColumn id="8" name="Stĺpec7"/>
    <tableColumn id="9" name="Stĺpec8"/>
    <tableColumn id="10" name="Stĺpec9"/>
    <tableColumn id="11" name="Stĺpec10"/>
    <tableColumn id="12" name="TYP" dataDxfId="0"/>
    <tableColumn id="13" name="Stĺpec11"/>
    <tableColumn id="14" name="Stĺpec12"/>
    <tableColumn id="15" name="Stĺpec13"/>
    <tableColumn id="16" name="Stĺpec14"/>
    <tableColumn id="17" name="Stĺpec15"/>
    <tableColumn id="18" name="Stĺpec16"/>
    <tableColumn id="19" name="Stĺpec17"/>
    <tableColumn id="20" name="Stĺpec18"/>
    <tableColumn id="21" name="Stĺpec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AO38"/>
  <sheetViews>
    <sheetView zoomScale="60" zoomScaleNormal="60" workbookViewId="0">
      <selection activeCell="AP174" sqref="AP174:AP175"/>
    </sheetView>
  </sheetViews>
  <sheetFormatPr defaultRowHeight="15" x14ac:dyDescent="0.25"/>
  <cols>
    <col min="1" max="1" width="9.5703125" style="1" customWidth="1"/>
    <col min="2" max="9" width="9.5703125" customWidth="1"/>
    <col min="10" max="10" width="10.5703125" customWidth="1"/>
    <col min="11" max="11" width="10.5703125" style="2" customWidth="1"/>
    <col min="12" max="14" width="10.5703125" customWidth="1"/>
    <col min="27" max="27" width="9.140625" style="7"/>
    <col min="35" max="41" width="9.140625" style="7"/>
  </cols>
  <sheetData>
    <row r="1" spans="1:33" x14ac:dyDescent="0.25">
      <c r="A1" s="1" t="s">
        <v>430</v>
      </c>
      <c r="B1" t="s">
        <v>432</v>
      </c>
      <c r="C1" t="s">
        <v>433</v>
      </c>
      <c r="D1" t="s">
        <v>434</v>
      </c>
      <c r="E1" t="s">
        <v>435</v>
      </c>
      <c r="F1" t="s">
        <v>436</v>
      </c>
      <c r="G1" t="s">
        <v>437</v>
      </c>
      <c r="H1" t="s">
        <v>438</v>
      </c>
      <c r="I1" t="s">
        <v>439</v>
      </c>
      <c r="J1" t="s">
        <v>440</v>
      </c>
      <c r="K1" s="2" t="s">
        <v>428</v>
      </c>
      <c r="L1" t="s">
        <v>442</v>
      </c>
      <c r="M1" t="s">
        <v>443</v>
      </c>
      <c r="N1" t="s">
        <v>444</v>
      </c>
      <c r="O1" t="s">
        <v>449</v>
      </c>
      <c r="AA1" s="7" t="str">
        <f t="shared" ref="AA1" si="0">A1</f>
        <v>TYP1</v>
      </c>
    </row>
    <row r="2" spans="1:33" x14ac:dyDescent="0.25">
      <c r="A2" s="1">
        <v>272909</v>
      </c>
      <c r="B2" t="s">
        <v>0</v>
      </c>
      <c r="D2" t="s">
        <v>1</v>
      </c>
      <c r="K2" s="2">
        <v>15995</v>
      </c>
      <c r="L2" t="s">
        <v>2</v>
      </c>
      <c r="M2" t="s">
        <v>3</v>
      </c>
      <c r="N2" t="s">
        <v>4</v>
      </c>
      <c r="O2" t="b">
        <f>SUBTOTAL(104,tblFilter[[#This Row],[TYP1]])=tblFilter[[#This Row],[TYP1]]</f>
        <v>1</v>
      </c>
      <c r="V2" t="str">
        <f t="shared" ref="V2:V38" si="1">CONCATENATE(F2," ",B2," ",D2)</f>
        <v xml:space="preserve"> COMLINE EOF266</v>
      </c>
      <c r="AA2" s="8">
        <f t="shared" ref="AA2" si="2">A2</f>
        <v>272909</v>
      </c>
      <c r="AB2" s="8"/>
      <c r="AC2" s="8" t="str">
        <f t="shared" ref="AC2" si="3">V2</f>
        <v xml:space="preserve"> COMLINE EOF266</v>
      </c>
      <c r="AD2" s="8">
        <f t="shared" ref="AD2" si="4">H2</f>
        <v>0</v>
      </c>
      <c r="AE2" s="8">
        <f t="shared" ref="AE2" si="5">J2</f>
        <v>0</v>
      </c>
      <c r="AF2" s="8" t="str">
        <f t="shared" ref="AF2" si="6">B2</f>
        <v>COMLINE</v>
      </c>
      <c r="AG2" s="8">
        <f t="shared" ref="AG2" si="7">G2</f>
        <v>0</v>
      </c>
    </row>
    <row r="3" spans="1:33" x14ac:dyDescent="0.25">
      <c r="A3" s="1">
        <v>272909</v>
      </c>
      <c r="B3" t="s">
        <v>0</v>
      </c>
      <c r="D3" t="s">
        <v>1</v>
      </c>
      <c r="K3" s="2">
        <v>58802</v>
      </c>
      <c r="L3" t="s">
        <v>2</v>
      </c>
      <c r="M3" t="s">
        <v>3</v>
      </c>
      <c r="N3" t="s">
        <v>5</v>
      </c>
      <c r="O3" t="b">
        <f>SUBTOTAL(104,tblFilter[[#This Row],[TYP1]])=tblFilter[[#This Row],[TYP1]]</f>
        <v>1</v>
      </c>
      <c r="V3" t="str">
        <f t="shared" si="1"/>
        <v xml:space="preserve"> COMLINE EOF266</v>
      </c>
      <c r="AA3" s="7">
        <f t="shared" ref="AA3:AA38" si="8">A3</f>
        <v>272909</v>
      </c>
      <c r="AC3" t="str">
        <f t="shared" ref="AC3:AC38" si="9">V3</f>
        <v xml:space="preserve"> COMLINE EOF266</v>
      </c>
      <c r="AD3">
        <f t="shared" ref="AD3:AD38" si="10">H3</f>
        <v>0</v>
      </c>
      <c r="AE3">
        <f t="shared" ref="AE3:AE38" si="11">J3</f>
        <v>0</v>
      </c>
      <c r="AF3" t="str">
        <f t="shared" ref="AF3:AF38" si="12">B3</f>
        <v>COMLINE</v>
      </c>
      <c r="AG3">
        <f t="shared" ref="AG3:AG38" si="13">G3</f>
        <v>0</v>
      </c>
    </row>
    <row r="4" spans="1:33" x14ac:dyDescent="0.25">
      <c r="A4" s="1">
        <v>272909</v>
      </c>
      <c r="B4" t="s">
        <v>0</v>
      </c>
      <c r="D4" t="s">
        <v>1</v>
      </c>
      <c r="K4" s="2">
        <v>15989</v>
      </c>
      <c r="L4" t="s">
        <v>2</v>
      </c>
      <c r="M4" t="s">
        <v>3</v>
      </c>
      <c r="N4" t="s">
        <v>4</v>
      </c>
      <c r="O4" t="b">
        <f>SUBTOTAL(104,tblFilter[[#This Row],[TYP1]])=tblFilter[[#This Row],[TYP1]]</f>
        <v>1</v>
      </c>
      <c r="V4" t="str">
        <f t="shared" si="1"/>
        <v xml:space="preserve"> COMLINE EOF266</v>
      </c>
      <c r="AA4" s="7">
        <f t="shared" si="8"/>
        <v>272909</v>
      </c>
      <c r="AC4" t="str">
        <f t="shared" si="9"/>
        <v xml:space="preserve"> COMLINE EOF266</v>
      </c>
      <c r="AD4">
        <f t="shared" si="10"/>
        <v>0</v>
      </c>
      <c r="AE4">
        <f t="shared" si="11"/>
        <v>0</v>
      </c>
      <c r="AF4" t="str">
        <f t="shared" si="12"/>
        <v>COMLINE</v>
      </c>
      <c r="AG4">
        <f t="shared" si="13"/>
        <v>0</v>
      </c>
    </row>
    <row r="5" spans="1:33" x14ac:dyDescent="0.25">
      <c r="A5" s="1">
        <v>272909</v>
      </c>
      <c r="B5" t="s">
        <v>0</v>
      </c>
      <c r="D5" t="s">
        <v>1</v>
      </c>
      <c r="K5" s="2">
        <v>58758</v>
      </c>
      <c r="L5" t="s">
        <v>2</v>
      </c>
      <c r="M5" t="s">
        <v>6</v>
      </c>
      <c r="N5" t="s">
        <v>7</v>
      </c>
      <c r="O5" t="b">
        <f>SUBTOTAL(104,tblFilter[[#This Row],[TYP1]])=tblFilter[[#This Row],[TYP1]]</f>
        <v>1</v>
      </c>
      <c r="V5" t="str">
        <f t="shared" si="1"/>
        <v xml:space="preserve"> COMLINE EOF266</v>
      </c>
      <c r="AA5" s="7">
        <f t="shared" si="8"/>
        <v>272909</v>
      </c>
      <c r="AC5" t="str">
        <f t="shared" si="9"/>
        <v xml:space="preserve"> COMLINE EOF266</v>
      </c>
      <c r="AD5">
        <f t="shared" si="10"/>
        <v>0</v>
      </c>
      <c r="AE5">
        <f t="shared" si="11"/>
        <v>0</v>
      </c>
      <c r="AF5" t="str">
        <f t="shared" si="12"/>
        <v>COMLINE</v>
      </c>
      <c r="AG5">
        <f t="shared" si="13"/>
        <v>0</v>
      </c>
    </row>
    <row r="6" spans="1:33" x14ac:dyDescent="0.25">
      <c r="A6" s="1">
        <v>272909</v>
      </c>
      <c r="B6" t="s">
        <v>0</v>
      </c>
      <c r="D6" t="s">
        <v>1</v>
      </c>
      <c r="K6" s="2">
        <v>58750</v>
      </c>
      <c r="L6" t="s">
        <v>2</v>
      </c>
      <c r="M6" t="s">
        <v>6</v>
      </c>
      <c r="N6" t="s">
        <v>8</v>
      </c>
      <c r="O6" t="b">
        <f>SUBTOTAL(104,tblFilter[[#This Row],[TYP1]])=tblFilter[[#This Row],[TYP1]]</f>
        <v>1</v>
      </c>
      <c r="V6" t="str">
        <f t="shared" si="1"/>
        <v xml:space="preserve"> COMLINE EOF266</v>
      </c>
      <c r="AA6" s="7">
        <f t="shared" si="8"/>
        <v>272909</v>
      </c>
      <c r="AC6" t="str">
        <f t="shared" si="9"/>
        <v xml:space="preserve"> COMLINE EOF266</v>
      </c>
      <c r="AD6">
        <f t="shared" si="10"/>
        <v>0</v>
      </c>
      <c r="AE6">
        <f t="shared" si="11"/>
        <v>0</v>
      </c>
      <c r="AF6" t="str">
        <f t="shared" si="12"/>
        <v>COMLINE</v>
      </c>
      <c r="AG6">
        <f t="shared" si="13"/>
        <v>0</v>
      </c>
    </row>
    <row r="7" spans="1:33" x14ac:dyDescent="0.25">
      <c r="A7" s="1">
        <v>272909</v>
      </c>
      <c r="B7" t="s">
        <v>0</v>
      </c>
      <c r="D7" t="s">
        <v>1</v>
      </c>
      <c r="K7" s="2">
        <v>58757</v>
      </c>
      <c r="L7" t="s">
        <v>2</v>
      </c>
      <c r="M7" t="s">
        <v>6</v>
      </c>
      <c r="N7" t="s">
        <v>7</v>
      </c>
      <c r="O7" t="b">
        <f>SUBTOTAL(104,tblFilter[[#This Row],[TYP1]])=tblFilter[[#This Row],[TYP1]]</f>
        <v>1</v>
      </c>
      <c r="V7" t="str">
        <f t="shared" si="1"/>
        <v xml:space="preserve"> COMLINE EOF266</v>
      </c>
      <c r="AA7" s="7">
        <f t="shared" si="8"/>
        <v>272909</v>
      </c>
      <c r="AC7" t="str">
        <f t="shared" si="9"/>
        <v xml:space="preserve"> COMLINE EOF266</v>
      </c>
      <c r="AD7">
        <f t="shared" si="10"/>
        <v>0</v>
      </c>
      <c r="AE7">
        <f t="shared" si="11"/>
        <v>0</v>
      </c>
      <c r="AF7" t="str">
        <f t="shared" si="12"/>
        <v>COMLINE</v>
      </c>
      <c r="AG7">
        <f t="shared" si="13"/>
        <v>0</v>
      </c>
    </row>
    <row r="8" spans="1:33" x14ac:dyDescent="0.25">
      <c r="A8" s="1">
        <v>272909</v>
      </c>
      <c r="B8" t="s">
        <v>0</v>
      </c>
      <c r="D8" t="s">
        <v>1</v>
      </c>
      <c r="K8" s="2">
        <v>58763</v>
      </c>
      <c r="L8" t="s">
        <v>2</v>
      </c>
      <c r="M8" t="s">
        <v>9</v>
      </c>
      <c r="N8" t="s">
        <v>7</v>
      </c>
      <c r="O8" t="b">
        <f>SUBTOTAL(104,tblFilter[[#This Row],[TYP1]])=tblFilter[[#This Row],[TYP1]]</f>
        <v>1</v>
      </c>
      <c r="V8" t="str">
        <f t="shared" si="1"/>
        <v xml:space="preserve"> COMLINE EOF266</v>
      </c>
      <c r="AA8" s="7">
        <f t="shared" si="8"/>
        <v>272909</v>
      </c>
      <c r="AC8" t="str">
        <f t="shared" si="9"/>
        <v xml:space="preserve"> COMLINE EOF266</v>
      </c>
      <c r="AD8">
        <f t="shared" si="10"/>
        <v>0</v>
      </c>
      <c r="AE8">
        <f t="shared" si="11"/>
        <v>0</v>
      </c>
      <c r="AF8" t="str">
        <f t="shared" si="12"/>
        <v>COMLINE</v>
      </c>
      <c r="AG8">
        <f t="shared" si="13"/>
        <v>0</v>
      </c>
    </row>
    <row r="9" spans="1:33" x14ac:dyDescent="0.25">
      <c r="A9" s="1">
        <v>272909</v>
      </c>
      <c r="B9" t="s">
        <v>0</v>
      </c>
      <c r="D9" t="s">
        <v>1</v>
      </c>
      <c r="K9" s="2">
        <v>58764</v>
      </c>
      <c r="L9" t="s">
        <v>2</v>
      </c>
      <c r="M9" t="s">
        <v>9</v>
      </c>
      <c r="N9" t="s">
        <v>8</v>
      </c>
      <c r="O9" t="b">
        <f>SUBTOTAL(104,tblFilter[[#This Row],[TYP1]])=tblFilter[[#This Row],[TYP1]]</f>
        <v>1</v>
      </c>
      <c r="V9" t="str">
        <f t="shared" si="1"/>
        <v xml:space="preserve"> COMLINE EOF266</v>
      </c>
      <c r="AA9" s="7">
        <f t="shared" si="8"/>
        <v>272909</v>
      </c>
      <c r="AC9" t="str">
        <f t="shared" si="9"/>
        <v xml:space="preserve"> COMLINE EOF266</v>
      </c>
      <c r="AD9">
        <f t="shared" si="10"/>
        <v>0</v>
      </c>
      <c r="AE9">
        <f t="shared" si="11"/>
        <v>0</v>
      </c>
      <c r="AF9" t="str">
        <f t="shared" si="12"/>
        <v>COMLINE</v>
      </c>
      <c r="AG9">
        <f t="shared" si="13"/>
        <v>0</v>
      </c>
    </row>
    <row r="10" spans="1:33" x14ac:dyDescent="0.25">
      <c r="A10" s="1">
        <v>272909</v>
      </c>
      <c r="B10" t="s">
        <v>0</v>
      </c>
      <c r="D10" t="s">
        <v>1</v>
      </c>
      <c r="K10" s="2">
        <v>58762</v>
      </c>
      <c r="L10" t="s">
        <v>2</v>
      </c>
      <c r="M10" t="s">
        <v>9</v>
      </c>
      <c r="N10" t="s">
        <v>7</v>
      </c>
      <c r="O10" t="b">
        <f>SUBTOTAL(104,tblFilter[[#This Row],[TYP1]])=tblFilter[[#This Row],[TYP1]]</f>
        <v>1</v>
      </c>
      <c r="V10" t="str">
        <f t="shared" si="1"/>
        <v xml:space="preserve"> COMLINE EOF266</v>
      </c>
      <c r="AA10" s="7">
        <f t="shared" si="8"/>
        <v>272909</v>
      </c>
      <c r="AC10" t="str">
        <f t="shared" si="9"/>
        <v xml:space="preserve"> COMLINE EOF266</v>
      </c>
      <c r="AD10">
        <f t="shared" si="10"/>
        <v>0</v>
      </c>
      <c r="AE10">
        <f t="shared" si="11"/>
        <v>0</v>
      </c>
      <c r="AF10" t="str">
        <f t="shared" si="12"/>
        <v>COMLINE</v>
      </c>
      <c r="AG10">
        <f t="shared" si="13"/>
        <v>0</v>
      </c>
    </row>
    <row r="11" spans="1:33" hidden="1" x14ac:dyDescent="0.25">
      <c r="A11" s="1">
        <v>3919289</v>
      </c>
      <c r="B11" t="s">
        <v>0</v>
      </c>
      <c r="D11" t="s">
        <v>10</v>
      </c>
      <c r="K11" s="2">
        <v>15586</v>
      </c>
      <c r="L11" t="s">
        <v>2</v>
      </c>
      <c r="M11" t="s">
        <v>11</v>
      </c>
      <c r="N11" t="s">
        <v>12</v>
      </c>
      <c r="O11" t="b">
        <f>SUBTOTAL(104,tblFilter[[#This Row],[TYP1]])=tblFilter[[#This Row],[TYP1]]</f>
        <v>0</v>
      </c>
      <c r="V11" t="str">
        <f t="shared" si="1"/>
        <v xml:space="preserve"> COMLINE EOF036</v>
      </c>
      <c r="AA11" s="7">
        <f t="shared" si="8"/>
        <v>3919289</v>
      </c>
      <c r="AC11" t="str">
        <f t="shared" si="9"/>
        <v xml:space="preserve"> COMLINE EOF036</v>
      </c>
      <c r="AD11">
        <f t="shared" si="10"/>
        <v>0</v>
      </c>
      <c r="AE11">
        <f t="shared" si="11"/>
        <v>0</v>
      </c>
      <c r="AF11" t="str">
        <f t="shared" si="12"/>
        <v>COMLINE</v>
      </c>
      <c r="AG11">
        <f t="shared" si="13"/>
        <v>0</v>
      </c>
    </row>
    <row r="12" spans="1:33" hidden="1" x14ac:dyDescent="0.25">
      <c r="A12" s="1">
        <v>3919289</v>
      </c>
      <c r="B12" t="s">
        <v>0</v>
      </c>
      <c r="D12" t="s">
        <v>10</v>
      </c>
      <c r="K12" s="2">
        <v>15585</v>
      </c>
      <c r="L12" t="s">
        <v>2</v>
      </c>
      <c r="M12" t="s">
        <v>13</v>
      </c>
      <c r="N12" t="s">
        <v>12</v>
      </c>
      <c r="O12" t="b">
        <f>SUBTOTAL(104,tblFilter[[#This Row],[TYP1]])=tblFilter[[#This Row],[TYP1]]</f>
        <v>0</v>
      </c>
      <c r="V12" t="str">
        <f t="shared" si="1"/>
        <v xml:space="preserve"> COMLINE EOF036</v>
      </c>
      <c r="AA12" s="7">
        <f t="shared" si="8"/>
        <v>3919289</v>
      </c>
      <c r="AC12" t="str">
        <f t="shared" si="9"/>
        <v xml:space="preserve"> COMLINE EOF036</v>
      </c>
      <c r="AD12">
        <f t="shared" si="10"/>
        <v>0</v>
      </c>
      <c r="AE12">
        <f t="shared" si="11"/>
        <v>0</v>
      </c>
      <c r="AF12" t="str">
        <f t="shared" si="12"/>
        <v>COMLINE</v>
      </c>
      <c r="AG12">
        <f t="shared" si="13"/>
        <v>0</v>
      </c>
    </row>
    <row r="13" spans="1:33" hidden="1" x14ac:dyDescent="0.25">
      <c r="A13" s="1">
        <v>3919289</v>
      </c>
      <c r="B13" t="s">
        <v>0</v>
      </c>
      <c r="D13" t="s">
        <v>10</v>
      </c>
      <c r="K13" s="2">
        <v>16290</v>
      </c>
      <c r="L13" t="s">
        <v>2</v>
      </c>
      <c r="M13" t="s">
        <v>14</v>
      </c>
      <c r="N13" t="s">
        <v>12</v>
      </c>
      <c r="O13" t="b">
        <f>SUBTOTAL(104,tblFilter[[#This Row],[TYP1]])=tblFilter[[#This Row],[TYP1]]</f>
        <v>0</v>
      </c>
      <c r="V13" t="str">
        <f t="shared" si="1"/>
        <v xml:space="preserve"> COMLINE EOF036</v>
      </c>
      <c r="AA13" s="7">
        <f t="shared" si="8"/>
        <v>3919289</v>
      </c>
      <c r="AC13" t="str">
        <f t="shared" si="9"/>
        <v xml:space="preserve"> COMLINE EOF036</v>
      </c>
      <c r="AD13">
        <f t="shared" si="10"/>
        <v>0</v>
      </c>
      <c r="AE13">
        <f t="shared" si="11"/>
        <v>0</v>
      </c>
      <c r="AF13" t="str">
        <f t="shared" si="12"/>
        <v>COMLINE</v>
      </c>
      <c r="AG13">
        <f t="shared" si="13"/>
        <v>0</v>
      </c>
    </row>
    <row r="14" spans="1:33" hidden="1" x14ac:dyDescent="0.25">
      <c r="A14" s="1">
        <v>3919289</v>
      </c>
      <c r="B14" t="s">
        <v>0</v>
      </c>
      <c r="D14" t="s">
        <v>10</v>
      </c>
      <c r="K14" s="2">
        <v>11346</v>
      </c>
      <c r="L14" t="s">
        <v>2</v>
      </c>
      <c r="M14" t="s">
        <v>15</v>
      </c>
      <c r="N14" t="s">
        <v>16</v>
      </c>
      <c r="O14" t="b">
        <f>SUBTOTAL(104,tblFilter[[#This Row],[TYP1]])=tblFilter[[#This Row],[TYP1]]</f>
        <v>0</v>
      </c>
      <c r="V14" t="str">
        <f t="shared" si="1"/>
        <v xml:space="preserve"> COMLINE EOF036</v>
      </c>
      <c r="AA14" s="7">
        <f t="shared" si="8"/>
        <v>3919289</v>
      </c>
      <c r="AC14" t="str">
        <f t="shared" si="9"/>
        <v xml:space="preserve"> COMLINE EOF036</v>
      </c>
      <c r="AD14">
        <f t="shared" si="10"/>
        <v>0</v>
      </c>
      <c r="AE14">
        <f t="shared" si="11"/>
        <v>0</v>
      </c>
      <c r="AF14" t="str">
        <f t="shared" si="12"/>
        <v>COMLINE</v>
      </c>
      <c r="AG14">
        <f t="shared" si="13"/>
        <v>0</v>
      </c>
    </row>
    <row r="15" spans="1:33" hidden="1" x14ac:dyDescent="0.25">
      <c r="A15" s="1">
        <v>3919289</v>
      </c>
      <c r="B15" t="s">
        <v>0</v>
      </c>
      <c r="D15" t="s">
        <v>10</v>
      </c>
      <c r="K15" s="2">
        <v>16086</v>
      </c>
      <c r="L15" t="s">
        <v>2</v>
      </c>
      <c r="M15" t="s">
        <v>15</v>
      </c>
      <c r="N15" t="s">
        <v>17</v>
      </c>
      <c r="O15" t="b">
        <f>SUBTOTAL(104,tblFilter[[#This Row],[TYP1]])=tblFilter[[#This Row],[TYP1]]</f>
        <v>0</v>
      </c>
      <c r="V15" t="str">
        <f t="shared" si="1"/>
        <v xml:space="preserve"> COMLINE EOF036</v>
      </c>
      <c r="AA15" s="7">
        <f t="shared" si="8"/>
        <v>3919289</v>
      </c>
      <c r="AC15" t="str">
        <f t="shared" si="9"/>
        <v xml:space="preserve"> COMLINE EOF036</v>
      </c>
      <c r="AD15">
        <f t="shared" si="10"/>
        <v>0</v>
      </c>
      <c r="AE15">
        <f t="shared" si="11"/>
        <v>0</v>
      </c>
      <c r="AF15" t="str">
        <f t="shared" si="12"/>
        <v>COMLINE</v>
      </c>
      <c r="AG15">
        <f t="shared" si="13"/>
        <v>0</v>
      </c>
    </row>
    <row r="16" spans="1:33" hidden="1" x14ac:dyDescent="0.25">
      <c r="A16" s="1">
        <v>3919289</v>
      </c>
      <c r="B16" t="s">
        <v>0</v>
      </c>
      <c r="D16" t="s">
        <v>10</v>
      </c>
      <c r="K16" s="2">
        <v>13085</v>
      </c>
      <c r="L16" t="s">
        <v>2</v>
      </c>
      <c r="M16" t="s">
        <v>15</v>
      </c>
      <c r="N16" t="s">
        <v>12</v>
      </c>
      <c r="O16" t="b">
        <f>SUBTOTAL(104,tblFilter[[#This Row],[TYP1]])=tblFilter[[#This Row],[TYP1]]</f>
        <v>0</v>
      </c>
      <c r="V16" t="str">
        <f t="shared" si="1"/>
        <v xml:space="preserve"> COMLINE EOF036</v>
      </c>
      <c r="AA16" s="7">
        <f t="shared" si="8"/>
        <v>3919289</v>
      </c>
      <c r="AC16" t="str">
        <f t="shared" si="9"/>
        <v xml:space="preserve"> COMLINE EOF036</v>
      </c>
      <c r="AD16">
        <f t="shared" si="10"/>
        <v>0</v>
      </c>
      <c r="AE16">
        <f t="shared" si="11"/>
        <v>0</v>
      </c>
      <c r="AF16" t="str">
        <f t="shared" si="12"/>
        <v>COMLINE</v>
      </c>
      <c r="AG16">
        <f t="shared" si="13"/>
        <v>0</v>
      </c>
    </row>
    <row r="17" spans="1:33" hidden="1" x14ac:dyDescent="0.25">
      <c r="A17" s="1">
        <v>3919289</v>
      </c>
      <c r="B17" t="s">
        <v>0</v>
      </c>
      <c r="D17" t="s">
        <v>10</v>
      </c>
      <c r="K17" s="2">
        <v>7908</v>
      </c>
      <c r="L17" t="s">
        <v>2</v>
      </c>
      <c r="M17" t="s">
        <v>15</v>
      </c>
      <c r="N17">
        <v>43313</v>
      </c>
      <c r="O17" t="b">
        <f>SUBTOTAL(104,tblFilter[[#This Row],[TYP1]])=tblFilter[[#This Row],[TYP1]]</f>
        <v>0</v>
      </c>
      <c r="V17" t="str">
        <f t="shared" si="1"/>
        <v xml:space="preserve"> COMLINE EOF036</v>
      </c>
      <c r="AA17" s="7">
        <f t="shared" si="8"/>
        <v>3919289</v>
      </c>
      <c r="AC17" t="str">
        <f t="shared" si="9"/>
        <v xml:space="preserve"> COMLINE EOF036</v>
      </c>
      <c r="AD17">
        <f t="shared" si="10"/>
        <v>0</v>
      </c>
      <c r="AE17">
        <f t="shared" si="11"/>
        <v>0</v>
      </c>
      <c r="AF17" t="str">
        <f t="shared" si="12"/>
        <v>COMLINE</v>
      </c>
      <c r="AG17">
        <f t="shared" si="13"/>
        <v>0</v>
      </c>
    </row>
    <row r="18" spans="1:33" hidden="1" x14ac:dyDescent="0.25">
      <c r="A18" s="1">
        <v>3919289</v>
      </c>
      <c r="B18" t="s">
        <v>0</v>
      </c>
      <c r="D18" t="s">
        <v>10</v>
      </c>
      <c r="K18" s="2">
        <v>8009</v>
      </c>
      <c r="L18" t="s">
        <v>2</v>
      </c>
      <c r="M18" t="s">
        <v>15</v>
      </c>
      <c r="N18">
        <v>43252</v>
      </c>
      <c r="O18" t="b">
        <f>SUBTOTAL(104,tblFilter[[#This Row],[TYP1]])=tblFilter[[#This Row],[TYP1]]</f>
        <v>0</v>
      </c>
      <c r="V18" t="str">
        <f t="shared" si="1"/>
        <v xml:space="preserve"> COMLINE EOF036</v>
      </c>
      <c r="AA18" s="7">
        <f t="shared" si="8"/>
        <v>3919289</v>
      </c>
      <c r="AC18" t="str">
        <f t="shared" si="9"/>
        <v xml:space="preserve"> COMLINE EOF036</v>
      </c>
      <c r="AD18">
        <f t="shared" si="10"/>
        <v>0</v>
      </c>
      <c r="AE18">
        <f t="shared" si="11"/>
        <v>0</v>
      </c>
      <c r="AF18" t="str">
        <f t="shared" si="12"/>
        <v>COMLINE</v>
      </c>
      <c r="AG18">
        <f t="shared" si="13"/>
        <v>0</v>
      </c>
    </row>
    <row r="19" spans="1:33" hidden="1" x14ac:dyDescent="0.25">
      <c r="A19" s="1">
        <v>3919289</v>
      </c>
      <c r="B19" t="s">
        <v>0</v>
      </c>
      <c r="D19" t="s">
        <v>10</v>
      </c>
      <c r="K19" s="2">
        <v>8009</v>
      </c>
      <c r="L19" t="s">
        <v>2</v>
      </c>
      <c r="M19" t="s">
        <v>15</v>
      </c>
      <c r="N19">
        <v>43252</v>
      </c>
      <c r="O19" t="b">
        <f>SUBTOTAL(104,tblFilter[[#This Row],[TYP1]])=tblFilter[[#This Row],[TYP1]]</f>
        <v>0</v>
      </c>
      <c r="V19" t="str">
        <f t="shared" si="1"/>
        <v xml:space="preserve"> COMLINE EOF036</v>
      </c>
      <c r="AA19" s="7">
        <f t="shared" si="8"/>
        <v>3919289</v>
      </c>
      <c r="AC19" t="str">
        <f t="shared" si="9"/>
        <v xml:space="preserve"> COMLINE EOF036</v>
      </c>
      <c r="AD19">
        <f t="shared" si="10"/>
        <v>0</v>
      </c>
      <c r="AE19">
        <f t="shared" si="11"/>
        <v>0</v>
      </c>
      <c r="AF19" t="str">
        <f t="shared" si="12"/>
        <v>COMLINE</v>
      </c>
      <c r="AG19">
        <f t="shared" si="13"/>
        <v>0</v>
      </c>
    </row>
    <row r="20" spans="1:33" hidden="1" x14ac:dyDescent="0.25">
      <c r="A20" s="1">
        <v>3919289</v>
      </c>
      <c r="B20" t="s">
        <v>0</v>
      </c>
      <c r="D20" t="s">
        <v>10</v>
      </c>
      <c r="K20" s="2">
        <v>15910</v>
      </c>
      <c r="L20" t="s">
        <v>2</v>
      </c>
      <c r="M20" t="s">
        <v>15</v>
      </c>
      <c r="N20">
        <v>43252</v>
      </c>
      <c r="O20" t="b">
        <f>SUBTOTAL(104,tblFilter[[#This Row],[TYP1]])=tblFilter[[#This Row],[TYP1]]</f>
        <v>0</v>
      </c>
      <c r="V20" t="str">
        <f t="shared" si="1"/>
        <v xml:space="preserve"> COMLINE EOF036</v>
      </c>
      <c r="AA20" s="7">
        <f t="shared" si="8"/>
        <v>3919289</v>
      </c>
      <c r="AC20" t="str">
        <f t="shared" si="9"/>
        <v xml:space="preserve"> COMLINE EOF036</v>
      </c>
      <c r="AD20">
        <f t="shared" si="10"/>
        <v>0</v>
      </c>
      <c r="AE20">
        <f t="shared" si="11"/>
        <v>0</v>
      </c>
      <c r="AF20" t="str">
        <f t="shared" si="12"/>
        <v>COMLINE</v>
      </c>
      <c r="AG20">
        <f t="shared" si="13"/>
        <v>0</v>
      </c>
    </row>
    <row r="21" spans="1:33" hidden="1" x14ac:dyDescent="0.25">
      <c r="A21" s="1">
        <v>3919289</v>
      </c>
      <c r="B21" t="s">
        <v>0</v>
      </c>
      <c r="D21" t="s">
        <v>10</v>
      </c>
      <c r="K21" s="2">
        <v>15910</v>
      </c>
      <c r="L21" t="s">
        <v>2</v>
      </c>
      <c r="M21" t="s">
        <v>15</v>
      </c>
      <c r="N21">
        <v>43252</v>
      </c>
      <c r="O21" t="b">
        <f>SUBTOTAL(104,tblFilter[[#This Row],[TYP1]])=tblFilter[[#This Row],[TYP1]]</f>
        <v>0</v>
      </c>
      <c r="V21" t="str">
        <f t="shared" si="1"/>
        <v xml:space="preserve"> COMLINE EOF036</v>
      </c>
      <c r="AA21" s="7">
        <f t="shared" si="8"/>
        <v>3919289</v>
      </c>
      <c r="AC21" t="str">
        <f t="shared" si="9"/>
        <v xml:space="preserve"> COMLINE EOF036</v>
      </c>
      <c r="AD21">
        <f t="shared" si="10"/>
        <v>0</v>
      </c>
      <c r="AE21">
        <f t="shared" si="11"/>
        <v>0</v>
      </c>
      <c r="AF21" t="str">
        <f t="shared" si="12"/>
        <v>COMLINE</v>
      </c>
      <c r="AG21">
        <f t="shared" si="13"/>
        <v>0</v>
      </c>
    </row>
    <row r="22" spans="1:33" hidden="1" x14ac:dyDescent="0.25">
      <c r="A22" s="1">
        <v>3919289</v>
      </c>
      <c r="B22" t="s">
        <v>0</v>
      </c>
      <c r="D22" t="s">
        <v>10</v>
      </c>
      <c r="K22" s="2">
        <v>15293</v>
      </c>
      <c r="L22" t="s">
        <v>2</v>
      </c>
      <c r="M22" t="s">
        <v>15</v>
      </c>
      <c r="N22" t="s">
        <v>18</v>
      </c>
      <c r="O22" t="b">
        <f>SUBTOTAL(104,tblFilter[[#This Row],[TYP1]])=tblFilter[[#This Row],[TYP1]]</f>
        <v>0</v>
      </c>
      <c r="V22" t="str">
        <f t="shared" si="1"/>
        <v xml:space="preserve"> COMLINE EOF036</v>
      </c>
      <c r="AA22" s="7">
        <f t="shared" si="8"/>
        <v>3919289</v>
      </c>
      <c r="AC22" t="str">
        <f t="shared" si="9"/>
        <v xml:space="preserve"> COMLINE EOF036</v>
      </c>
      <c r="AD22">
        <f t="shared" si="10"/>
        <v>0</v>
      </c>
      <c r="AE22">
        <f t="shared" si="11"/>
        <v>0</v>
      </c>
      <c r="AF22" t="str">
        <f t="shared" si="12"/>
        <v>COMLINE</v>
      </c>
      <c r="AG22">
        <f t="shared" si="13"/>
        <v>0</v>
      </c>
    </row>
    <row r="23" spans="1:33" hidden="1" x14ac:dyDescent="0.25">
      <c r="A23" s="1">
        <v>3919289</v>
      </c>
      <c r="B23" t="s">
        <v>0</v>
      </c>
      <c r="D23" t="s">
        <v>10</v>
      </c>
      <c r="K23" s="2">
        <v>30441</v>
      </c>
      <c r="L23" t="s">
        <v>2</v>
      </c>
      <c r="M23" t="s">
        <v>19</v>
      </c>
      <c r="N23" t="s">
        <v>20</v>
      </c>
      <c r="O23" t="b">
        <f>SUBTOTAL(104,tblFilter[[#This Row],[TYP1]])=tblFilter[[#This Row],[TYP1]]</f>
        <v>0</v>
      </c>
      <c r="V23" t="str">
        <f t="shared" si="1"/>
        <v xml:space="preserve"> COMLINE EOF036</v>
      </c>
      <c r="AA23" s="7">
        <f t="shared" si="8"/>
        <v>3919289</v>
      </c>
      <c r="AC23" t="str">
        <f t="shared" si="9"/>
        <v xml:space="preserve"> COMLINE EOF036</v>
      </c>
      <c r="AD23">
        <f t="shared" si="10"/>
        <v>0</v>
      </c>
      <c r="AE23">
        <f t="shared" si="11"/>
        <v>0</v>
      </c>
      <c r="AF23" t="str">
        <f t="shared" si="12"/>
        <v>COMLINE</v>
      </c>
      <c r="AG23">
        <f t="shared" si="13"/>
        <v>0</v>
      </c>
    </row>
    <row r="24" spans="1:33" hidden="1" x14ac:dyDescent="0.25">
      <c r="A24" s="1">
        <v>3919289</v>
      </c>
      <c r="B24" t="s">
        <v>0</v>
      </c>
      <c r="D24" t="s">
        <v>10</v>
      </c>
      <c r="K24" s="2">
        <v>17973</v>
      </c>
      <c r="L24" t="s">
        <v>2</v>
      </c>
      <c r="M24" t="s">
        <v>19</v>
      </c>
      <c r="N24">
        <v>43252</v>
      </c>
      <c r="O24" t="b">
        <f>SUBTOTAL(104,tblFilter[[#This Row],[TYP1]])=tblFilter[[#This Row],[TYP1]]</f>
        <v>0</v>
      </c>
      <c r="V24" t="str">
        <f t="shared" si="1"/>
        <v xml:space="preserve"> COMLINE EOF036</v>
      </c>
      <c r="AA24" s="7">
        <f t="shared" si="8"/>
        <v>3919289</v>
      </c>
      <c r="AC24" t="str">
        <f t="shared" si="9"/>
        <v xml:space="preserve"> COMLINE EOF036</v>
      </c>
      <c r="AD24">
        <f t="shared" si="10"/>
        <v>0</v>
      </c>
      <c r="AE24">
        <f t="shared" si="11"/>
        <v>0</v>
      </c>
      <c r="AF24" t="str">
        <f t="shared" si="12"/>
        <v>COMLINE</v>
      </c>
      <c r="AG24">
        <f t="shared" si="13"/>
        <v>0</v>
      </c>
    </row>
    <row r="25" spans="1:33" hidden="1" x14ac:dyDescent="0.25">
      <c r="A25" s="1">
        <v>3919289</v>
      </c>
      <c r="B25" t="s">
        <v>0</v>
      </c>
      <c r="D25" t="s">
        <v>10</v>
      </c>
      <c r="K25" s="2">
        <v>5020</v>
      </c>
      <c r="L25" t="s">
        <v>2</v>
      </c>
      <c r="M25" t="s">
        <v>19</v>
      </c>
      <c r="N25" t="s">
        <v>21</v>
      </c>
      <c r="O25" t="b">
        <f>SUBTOTAL(104,tblFilter[[#This Row],[TYP1]])=tblFilter[[#This Row],[TYP1]]</f>
        <v>0</v>
      </c>
      <c r="V25" t="str">
        <f t="shared" si="1"/>
        <v xml:space="preserve"> COMLINE EOF036</v>
      </c>
      <c r="AA25" s="7">
        <f t="shared" si="8"/>
        <v>3919289</v>
      </c>
      <c r="AC25" t="str">
        <f t="shared" si="9"/>
        <v xml:space="preserve"> COMLINE EOF036</v>
      </c>
      <c r="AD25">
        <f t="shared" si="10"/>
        <v>0</v>
      </c>
      <c r="AE25">
        <f t="shared" si="11"/>
        <v>0</v>
      </c>
      <c r="AF25" t="str">
        <f t="shared" si="12"/>
        <v>COMLINE</v>
      </c>
      <c r="AG25">
        <f t="shared" si="13"/>
        <v>0</v>
      </c>
    </row>
    <row r="26" spans="1:33" hidden="1" x14ac:dyDescent="0.25">
      <c r="A26" s="1">
        <v>3919289</v>
      </c>
      <c r="B26" t="s">
        <v>0</v>
      </c>
      <c r="D26" t="s">
        <v>10</v>
      </c>
      <c r="K26" s="2">
        <v>10270</v>
      </c>
      <c r="L26" t="s">
        <v>2</v>
      </c>
      <c r="M26" t="s">
        <v>22</v>
      </c>
      <c r="N26" t="s">
        <v>16</v>
      </c>
      <c r="O26" t="b">
        <f>SUBTOTAL(104,tblFilter[[#This Row],[TYP1]])=tblFilter[[#This Row],[TYP1]]</f>
        <v>0</v>
      </c>
      <c r="V26" t="str">
        <f t="shared" si="1"/>
        <v xml:space="preserve"> COMLINE EOF036</v>
      </c>
      <c r="AA26" s="7">
        <f t="shared" si="8"/>
        <v>3919289</v>
      </c>
      <c r="AC26" t="str">
        <f t="shared" si="9"/>
        <v xml:space="preserve"> COMLINE EOF036</v>
      </c>
      <c r="AD26">
        <f t="shared" si="10"/>
        <v>0</v>
      </c>
      <c r="AE26">
        <f t="shared" si="11"/>
        <v>0</v>
      </c>
      <c r="AF26" t="str">
        <f t="shared" si="12"/>
        <v>COMLINE</v>
      </c>
      <c r="AG26">
        <f t="shared" si="13"/>
        <v>0</v>
      </c>
    </row>
    <row r="27" spans="1:33" hidden="1" x14ac:dyDescent="0.25">
      <c r="A27" s="1">
        <v>3919289</v>
      </c>
      <c r="B27" t="s">
        <v>0</v>
      </c>
      <c r="D27" t="s">
        <v>10</v>
      </c>
      <c r="K27" s="2">
        <v>9516</v>
      </c>
      <c r="L27" t="s">
        <v>2</v>
      </c>
      <c r="M27" t="s">
        <v>22</v>
      </c>
      <c r="N27" t="s">
        <v>23</v>
      </c>
      <c r="O27" t="b">
        <f>SUBTOTAL(104,tblFilter[[#This Row],[TYP1]])=tblFilter[[#This Row],[TYP1]]</f>
        <v>0</v>
      </c>
      <c r="V27" t="str">
        <f t="shared" si="1"/>
        <v xml:space="preserve"> COMLINE EOF036</v>
      </c>
      <c r="AA27" s="7">
        <f t="shared" si="8"/>
        <v>3919289</v>
      </c>
      <c r="AC27" t="str">
        <f t="shared" si="9"/>
        <v xml:space="preserve"> COMLINE EOF036</v>
      </c>
      <c r="AD27">
        <f t="shared" si="10"/>
        <v>0</v>
      </c>
      <c r="AE27">
        <f t="shared" si="11"/>
        <v>0</v>
      </c>
      <c r="AF27" t="str">
        <f t="shared" si="12"/>
        <v>COMLINE</v>
      </c>
      <c r="AG27">
        <f t="shared" si="13"/>
        <v>0</v>
      </c>
    </row>
    <row r="28" spans="1:33" hidden="1" x14ac:dyDescent="0.25">
      <c r="A28" s="1">
        <v>3919289</v>
      </c>
      <c r="B28" t="s">
        <v>0</v>
      </c>
      <c r="D28" t="s">
        <v>10</v>
      </c>
      <c r="K28" s="2">
        <v>9515</v>
      </c>
      <c r="L28" t="s">
        <v>2</v>
      </c>
      <c r="M28" t="s">
        <v>22</v>
      </c>
      <c r="N28">
        <v>43252</v>
      </c>
      <c r="O28" t="b">
        <f>SUBTOTAL(104,tblFilter[[#This Row],[TYP1]])=tblFilter[[#This Row],[TYP1]]</f>
        <v>0</v>
      </c>
      <c r="V28" t="str">
        <f t="shared" si="1"/>
        <v xml:space="preserve"> COMLINE EOF036</v>
      </c>
      <c r="AA28" s="7">
        <f t="shared" si="8"/>
        <v>3919289</v>
      </c>
      <c r="AC28" t="str">
        <f t="shared" si="9"/>
        <v xml:space="preserve"> COMLINE EOF036</v>
      </c>
      <c r="AD28">
        <f t="shared" si="10"/>
        <v>0</v>
      </c>
      <c r="AE28">
        <f t="shared" si="11"/>
        <v>0</v>
      </c>
      <c r="AF28" t="str">
        <f t="shared" si="12"/>
        <v>COMLINE</v>
      </c>
      <c r="AG28">
        <f t="shared" si="13"/>
        <v>0</v>
      </c>
    </row>
    <row r="29" spans="1:33" hidden="1" x14ac:dyDescent="0.25">
      <c r="A29" s="1">
        <v>3919289</v>
      </c>
      <c r="B29" t="s">
        <v>0</v>
      </c>
      <c r="D29" t="s">
        <v>10</v>
      </c>
      <c r="K29" s="2">
        <v>16945</v>
      </c>
      <c r="L29" t="s">
        <v>2</v>
      </c>
      <c r="M29" t="s">
        <v>22</v>
      </c>
      <c r="N29" t="s">
        <v>18</v>
      </c>
      <c r="O29" t="b">
        <f>SUBTOTAL(104,tblFilter[[#This Row],[TYP1]])=tblFilter[[#This Row],[TYP1]]</f>
        <v>0</v>
      </c>
      <c r="V29" t="str">
        <f t="shared" si="1"/>
        <v xml:space="preserve"> COMLINE EOF036</v>
      </c>
      <c r="AA29" s="7">
        <f t="shared" si="8"/>
        <v>3919289</v>
      </c>
      <c r="AC29" t="str">
        <f t="shared" si="9"/>
        <v xml:space="preserve"> COMLINE EOF036</v>
      </c>
      <c r="AD29">
        <f t="shared" si="10"/>
        <v>0</v>
      </c>
      <c r="AE29">
        <f t="shared" si="11"/>
        <v>0</v>
      </c>
      <c r="AF29" t="str">
        <f t="shared" si="12"/>
        <v>COMLINE</v>
      </c>
      <c r="AG29">
        <f t="shared" si="13"/>
        <v>0</v>
      </c>
    </row>
    <row r="30" spans="1:33" hidden="1" x14ac:dyDescent="0.25">
      <c r="A30" s="1">
        <v>3919289</v>
      </c>
      <c r="B30" t="s">
        <v>0</v>
      </c>
      <c r="D30" t="s">
        <v>10</v>
      </c>
      <c r="K30" s="2">
        <v>16088</v>
      </c>
      <c r="L30" t="s">
        <v>2</v>
      </c>
      <c r="M30" t="s">
        <v>22</v>
      </c>
      <c r="N30" t="s">
        <v>24</v>
      </c>
      <c r="O30" t="b">
        <f>SUBTOTAL(104,tblFilter[[#This Row],[TYP1]])=tblFilter[[#This Row],[TYP1]]</f>
        <v>0</v>
      </c>
      <c r="V30" t="str">
        <f t="shared" si="1"/>
        <v xml:space="preserve"> COMLINE EOF036</v>
      </c>
      <c r="AA30" s="7">
        <f t="shared" si="8"/>
        <v>3919289</v>
      </c>
      <c r="AC30" t="str">
        <f t="shared" si="9"/>
        <v xml:space="preserve"> COMLINE EOF036</v>
      </c>
      <c r="AD30">
        <f t="shared" si="10"/>
        <v>0</v>
      </c>
      <c r="AE30">
        <f t="shared" si="11"/>
        <v>0</v>
      </c>
      <c r="AF30" t="str">
        <f t="shared" si="12"/>
        <v>COMLINE</v>
      </c>
      <c r="AG30">
        <f t="shared" si="13"/>
        <v>0</v>
      </c>
    </row>
    <row r="31" spans="1:33" hidden="1" x14ac:dyDescent="0.25">
      <c r="A31" s="1">
        <v>3919289</v>
      </c>
      <c r="B31" t="s">
        <v>0</v>
      </c>
      <c r="D31" t="s">
        <v>10</v>
      </c>
      <c r="K31" s="2">
        <v>16087</v>
      </c>
      <c r="L31" t="s">
        <v>2</v>
      </c>
      <c r="M31" t="s">
        <v>22</v>
      </c>
      <c r="N31" t="s">
        <v>17</v>
      </c>
      <c r="O31" t="b">
        <f>SUBTOTAL(104,tblFilter[[#This Row],[TYP1]])=tblFilter[[#This Row],[TYP1]]</f>
        <v>0</v>
      </c>
      <c r="V31" t="str">
        <f t="shared" si="1"/>
        <v xml:space="preserve"> COMLINE EOF036</v>
      </c>
      <c r="AA31" s="7">
        <f t="shared" si="8"/>
        <v>3919289</v>
      </c>
      <c r="AC31" t="str">
        <f t="shared" si="9"/>
        <v xml:space="preserve"> COMLINE EOF036</v>
      </c>
      <c r="AD31">
        <f t="shared" si="10"/>
        <v>0</v>
      </c>
      <c r="AE31">
        <f t="shared" si="11"/>
        <v>0</v>
      </c>
      <c r="AF31" t="str">
        <f t="shared" si="12"/>
        <v>COMLINE</v>
      </c>
      <c r="AG31">
        <f t="shared" si="13"/>
        <v>0</v>
      </c>
    </row>
    <row r="32" spans="1:33" hidden="1" x14ac:dyDescent="0.25">
      <c r="A32" s="1">
        <v>3919289</v>
      </c>
      <c r="B32" t="s">
        <v>0</v>
      </c>
      <c r="D32" t="s">
        <v>10</v>
      </c>
      <c r="K32" s="2">
        <v>15918</v>
      </c>
      <c r="L32" t="s">
        <v>2</v>
      </c>
      <c r="M32" t="s">
        <v>22</v>
      </c>
      <c r="N32">
        <v>43252</v>
      </c>
      <c r="O32" t="b">
        <f>SUBTOTAL(104,tblFilter[[#This Row],[TYP1]])=tblFilter[[#This Row],[TYP1]]</f>
        <v>0</v>
      </c>
      <c r="V32" t="str">
        <f t="shared" si="1"/>
        <v xml:space="preserve"> COMLINE EOF036</v>
      </c>
      <c r="AA32" s="7">
        <f t="shared" si="8"/>
        <v>3919289</v>
      </c>
      <c r="AC32" t="str">
        <f t="shared" si="9"/>
        <v xml:space="preserve"> COMLINE EOF036</v>
      </c>
      <c r="AD32">
        <f t="shared" si="10"/>
        <v>0</v>
      </c>
      <c r="AE32">
        <f t="shared" si="11"/>
        <v>0</v>
      </c>
      <c r="AF32" t="str">
        <f t="shared" si="12"/>
        <v>COMLINE</v>
      </c>
      <c r="AG32">
        <f t="shared" si="13"/>
        <v>0</v>
      </c>
    </row>
    <row r="33" spans="1:33" hidden="1" x14ac:dyDescent="0.25">
      <c r="A33" s="1">
        <v>3919289</v>
      </c>
      <c r="B33" t="s">
        <v>0</v>
      </c>
      <c r="D33" t="s">
        <v>10</v>
      </c>
      <c r="K33" s="2">
        <v>15905</v>
      </c>
      <c r="L33" t="s">
        <v>2</v>
      </c>
      <c r="M33" t="s">
        <v>22</v>
      </c>
      <c r="N33" t="s">
        <v>24</v>
      </c>
      <c r="O33" t="b">
        <f>SUBTOTAL(104,tblFilter[[#This Row],[TYP1]])=tblFilter[[#This Row],[TYP1]]</f>
        <v>0</v>
      </c>
      <c r="V33" t="str">
        <f t="shared" si="1"/>
        <v xml:space="preserve"> COMLINE EOF036</v>
      </c>
      <c r="AA33" s="7">
        <f t="shared" si="8"/>
        <v>3919289</v>
      </c>
      <c r="AC33" t="str">
        <f t="shared" si="9"/>
        <v xml:space="preserve"> COMLINE EOF036</v>
      </c>
      <c r="AD33">
        <f t="shared" si="10"/>
        <v>0</v>
      </c>
      <c r="AE33">
        <f t="shared" si="11"/>
        <v>0</v>
      </c>
      <c r="AF33" t="str">
        <f t="shared" si="12"/>
        <v>COMLINE</v>
      </c>
      <c r="AG33">
        <f t="shared" si="13"/>
        <v>0</v>
      </c>
    </row>
    <row r="34" spans="1:33" hidden="1" x14ac:dyDescent="0.25">
      <c r="A34" s="1">
        <v>3919289</v>
      </c>
      <c r="B34" t="s">
        <v>0</v>
      </c>
      <c r="D34" t="s">
        <v>10</v>
      </c>
      <c r="K34" s="2">
        <v>13086</v>
      </c>
      <c r="L34" t="s">
        <v>2</v>
      </c>
      <c r="M34" t="s">
        <v>22</v>
      </c>
      <c r="N34" t="s">
        <v>12</v>
      </c>
      <c r="O34" t="b">
        <f>SUBTOTAL(104,tblFilter[[#This Row],[TYP1]])=tblFilter[[#This Row],[TYP1]]</f>
        <v>0</v>
      </c>
      <c r="V34" t="str">
        <f t="shared" si="1"/>
        <v xml:space="preserve"> COMLINE EOF036</v>
      </c>
      <c r="AA34" s="7">
        <f t="shared" si="8"/>
        <v>3919289</v>
      </c>
      <c r="AC34" t="str">
        <f t="shared" si="9"/>
        <v xml:space="preserve"> COMLINE EOF036</v>
      </c>
      <c r="AD34">
        <f t="shared" si="10"/>
        <v>0</v>
      </c>
      <c r="AE34">
        <f t="shared" si="11"/>
        <v>0</v>
      </c>
      <c r="AF34" t="str">
        <f t="shared" si="12"/>
        <v>COMLINE</v>
      </c>
      <c r="AG34">
        <f t="shared" si="13"/>
        <v>0</v>
      </c>
    </row>
    <row r="35" spans="1:33" hidden="1" x14ac:dyDescent="0.25">
      <c r="A35" s="1">
        <v>3919289</v>
      </c>
      <c r="B35" t="s">
        <v>0</v>
      </c>
      <c r="D35" t="s">
        <v>10</v>
      </c>
      <c r="K35" s="2">
        <v>30442</v>
      </c>
      <c r="L35" t="s">
        <v>2</v>
      </c>
      <c r="M35" t="s">
        <v>25</v>
      </c>
      <c r="N35" t="s">
        <v>20</v>
      </c>
      <c r="O35" t="b">
        <f>SUBTOTAL(104,tblFilter[[#This Row],[TYP1]])=tblFilter[[#This Row],[TYP1]]</f>
        <v>0</v>
      </c>
      <c r="V35" t="str">
        <f t="shared" si="1"/>
        <v xml:space="preserve"> COMLINE EOF036</v>
      </c>
      <c r="AA35" s="7">
        <f t="shared" si="8"/>
        <v>3919289</v>
      </c>
      <c r="AC35" t="str">
        <f t="shared" si="9"/>
        <v xml:space="preserve"> COMLINE EOF036</v>
      </c>
      <c r="AD35">
        <f t="shared" si="10"/>
        <v>0</v>
      </c>
      <c r="AE35">
        <f t="shared" si="11"/>
        <v>0</v>
      </c>
      <c r="AF35" t="str">
        <f t="shared" si="12"/>
        <v>COMLINE</v>
      </c>
      <c r="AG35">
        <f t="shared" si="13"/>
        <v>0</v>
      </c>
    </row>
    <row r="36" spans="1:33" hidden="1" x14ac:dyDescent="0.25">
      <c r="A36" s="1">
        <v>3919289</v>
      </c>
      <c r="B36" t="s">
        <v>0</v>
      </c>
      <c r="D36" t="s">
        <v>10</v>
      </c>
      <c r="K36" s="2">
        <v>18246</v>
      </c>
      <c r="L36" t="s">
        <v>2</v>
      </c>
      <c r="M36" t="s">
        <v>25</v>
      </c>
      <c r="N36">
        <v>43252</v>
      </c>
      <c r="O36" t="b">
        <f>SUBTOTAL(104,tblFilter[[#This Row],[TYP1]])=tblFilter[[#This Row],[TYP1]]</f>
        <v>0</v>
      </c>
      <c r="V36" t="str">
        <f t="shared" si="1"/>
        <v xml:space="preserve"> COMLINE EOF036</v>
      </c>
      <c r="AA36" s="7">
        <f t="shared" si="8"/>
        <v>3919289</v>
      </c>
      <c r="AC36" t="str">
        <f t="shared" si="9"/>
        <v xml:space="preserve"> COMLINE EOF036</v>
      </c>
      <c r="AD36">
        <f t="shared" si="10"/>
        <v>0</v>
      </c>
      <c r="AE36">
        <f t="shared" si="11"/>
        <v>0</v>
      </c>
      <c r="AF36" t="str">
        <f t="shared" si="12"/>
        <v>COMLINE</v>
      </c>
      <c r="AG36">
        <f t="shared" si="13"/>
        <v>0</v>
      </c>
    </row>
    <row r="37" spans="1:33" hidden="1" x14ac:dyDescent="0.25">
      <c r="A37" s="1">
        <v>3919289</v>
      </c>
      <c r="B37" t="s">
        <v>0</v>
      </c>
      <c r="D37" t="s">
        <v>10</v>
      </c>
      <c r="K37" s="2">
        <v>5017</v>
      </c>
      <c r="L37" t="s">
        <v>2</v>
      </c>
      <c r="M37" t="s">
        <v>25</v>
      </c>
      <c r="N37" t="s">
        <v>21</v>
      </c>
      <c r="O37" t="b">
        <f>SUBTOTAL(104,tblFilter[[#This Row],[TYP1]])=tblFilter[[#This Row],[TYP1]]</f>
        <v>0</v>
      </c>
      <c r="V37" t="str">
        <f t="shared" si="1"/>
        <v xml:space="preserve"> COMLINE EOF036</v>
      </c>
      <c r="AA37" s="7">
        <f t="shared" si="8"/>
        <v>3919289</v>
      </c>
      <c r="AC37" t="str">
        <f t="shared" si="9"/>
        <v xml:space="preserve"> COMLINE EOF036</v>
      </c>
      <c r="AD37">
        <f t="shared" si="10"/>
        <v>0</v>
      </c>
      <c r="AE37">
        <f t="shared" si="11"/>
        <v>0</v>
      </c>
      <c r="AF37" t="str">
        <f t="shared" si="12"/>
        <v>COMLINE</v>
      </c>
      <c r="AG37">
        <f t="shared" si="13"/>
        <v>0</v>
      </c>
    </row>
    <row r="38" spans="1:33" hidden="1" x14ac:dyDescent="0.25">
      <c r="A38" s="1">
        <v>3919289</v>
      </c>
      <c r="B38" t="s">
        <v>0</v>
      </c>
      <c r="D38" t="s">
        <v>10</v>
      </c>
      <c r="K38" s="2">
        <v>16292</v>
      </c>
      <c r="L38" t="s">
        <v>2</v>
      </c>
      <c r="M38" t="s">
        <v>26</v>
      </c>
      <c r="N38" t="s">
        <v>12</v>
      </c>
      <c r="O38" t="b">
        <f>SUBTOTAL(104,tblFilter[[#This Row],[TYP1]])=tblFilter[[#This Row],[TYP1]]</f>
        <v>0</v>
      </c>
      <c r="V38" t="str">
        <f t="shared" si="1"/>
        <v xml:space="preserve"> COMLINE EOF036</v>
      </c>
      <c r="AA38" s="7">
        <f t="shared" si="8"/>
        <v>3919289</v>
      </c>
      <c r="AC38" t="str">
        <f t="shared" si="9"/>
        <v xml:space="preserve"> COMLINE EOF036</v>
      </c>
      <c r="AD38">
        <f t="shared" si="10"/>
        <v>0</v>
      </c>
      <c r="AE38">
        <f t="shared" si="11"/>
        <v>0</v>
      </c>
      <c r="AF38" t="str">
        <f t="shared" si="12"/>
        <v>COMLINE</v>
      </c>
      <c r="AG38">
        <f t="shared" si="13"/>
        <v>0</v>
      </c>
    </row>
  </sheetData>
  <pageMargins left="0.7" right="0.7" top="0.75" bottom="0.75" header="0.3" footer="0.3"/>
  <tableParts count="1">
    <tablePart r:id="rId1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X325"/>
  <sheetViews>
    <sheetView tabSelected="1" topLeftCell="A225" zoomScale="70" zoomScaleNormal="70" workbookViewId="0">
      <selection activeCell="M332" sqref="M332"/>
    </sheetView>
  </sheetViews>
  <sheetFormatPr defaultRowHeight="15" x14ac:dyDescent="0.25"/>
  <cols>
    <col min="1" max="1" width="10.42578125" customWidth="1"/>
    <col min="2" max="10" width="9.5703125" customWidth="1"/>
    <col min="11" max="11" width="10.5703125" customWidth="1"/>
    <col min="12" max="12" width="9.140625" style="10"/>
    <col min="13" max="20" width="10.5703125" customWidth="1"/>
  </cols>
  <sheetData>
    <row r="1" spans="1:24" x14ac:dyDescent="0.25">
      <c r="A1" t="s">
        <v>429</v>
      </c>
      <c r="B1" t="s">
        <v>431</v>
      </c>
      <c r="C1" t="s">
        <v>432</v>
      </c>
      <c r="D1" t="s">
        <v>433</v>
      </c>
      <c r="E1" t="s">
        <v>434</v>
      </c>
      <c r="F1" t="s">
        <v>435</v>
      </c>
      <c r="G1" t="s">
        <v>436</v>
      </c>
      <c r="H1" t="s">
        <v>437</v>
      </c>
      <c r="I1" t="s">
        <v>438</v>
      </c>
      <c r="J1" t="s">
        <v>439</v>
      </c>
      <c r="K1" t="s">
        <v>440</v>
      </c>
      <c r="L1" s="10" t="s">
        <v>428</v>
      </c>
      <c r="M1" t="s">
        <v>441</v>
      </c>
      <c r="N1" t="s">
        <v>442</v>
      </c>
      <c r="O1" t="s">
        <v>443</v>
      </c>
      <c r="P1" t="s">
        <v>444</v>
      </c>
      <c r="Q1" t="s">
        <v>445</v>
      </c>
      <c r="R1" t="s">
        <v>446</v>
      </c>
      <c r="S1" t="s">
        <v>447</v>
      </c>
      <c r="T1" t="s">
        <v>448</v>
      </c>
      <c r="U1" t="s">
        <v>531</v>
      </c>
      <c r="V1" s="4" t="s">
        <v>450</v>
      </c>
    </row>
    <row r="2" spans="1:24" hidden="1" x14ac:dyDescent="0.25">
      <c r="A2" t="s">
        <v>27</v>
      </c>
      <c r="B2" t="s">
        <v>25</v>
      </c>
      <c r="C2" t="s">
        <v>28</v>
      </c>
      <c r="E2" t="s">
        <v>29</v>
      </c>
      <c r="F2">
        <v>5</v>
      </c>
      <c r="G2">
        <v>2013</v>
      </c>
      <c r="H2">
        <v>2</v>
      </c>
      <c r="I2">
        <v>81</v>
      </c>
      <c r="J2">
        <v>110</v>
      </c>
      <c r="K2">
        <v>1968</v>
      </c>
      <c r="L2" s="3">
        <v>4819</v>
      </c>
      <c r="M2">
        <v>5162</v>
      </c>
      <c r="N2">
        <v>575</v>
      </c>
      <c r="O2" t="s">
        <v>30</v>
      </c>
      <c r="P2" t="s">
        <v>31</v>
      </c>
      <c r="X2" t="str">
        <f>CONCATENATE(A2," &gt; ",B2," &gt; ",C2," ; ", F2,"/",E2," - ",H2,"/",G2," ; ",I2,"kW"," ; ",J2,"HP"," ; ",P2," ",Q2," ",R2," ",S2," ",T2," ",U2 )</f>
        <v xml:space="preserve">ŠKODA &gt; OCTAVIA Combi (1Z5) &gt; 2.0 TDI 4x4 ; 5/2011 - 2/2013 ; 81kW ; 110HP ; CFHF     </v>
      </c>
    </row>
    <row r="3" spans="1:24" hidden="1" x14ac:dyDescent="0.25">
      <c r="A3" t="s">
        <v>27</v>
      </c>
      <c r="B3" t="s">
        <v>25</v>
      </c>
      <c r="C3" t="s">
        <v>32</v>
      </c>
      <c r="E3" t="s">
        <v>33</v>
      </c>
      <c r="F3">
        <v>6</v>
      </c>
      <c r="G3">
        <v>2013</v>
      </c>
      <c r="H3">
        <v>2</v>
      </c>
      <c r="I3">
        <v>77</v>
      </c>
      <c r="J3">
        <v>105</v>
      </c>
      <c r="K3">
        <v>1598</v>
      </c>
      <c r="L3" s="3">
        <v>5013</v>
      </c>
      <c r="M3">
        <v>5162</v>
      </c>
      <c r="N3">
        <v>575</v>
      </c>
      <c r="O3" t="s">
        <v>34</v>
      </c>
      <c r="P3" t="s">
        <v>35</v>
      </c>
      <c r="X3" t="str">
        <f t="shared" ref="X3:X66" si="0">CONCATENATE(A3," &gt; ",B3," &gt; ",C3," ; ", F3,"/",E3," - ",H3,"/",G3," ; ",I3,"kW"," ; ",J3,"HP"," ; ",P3," ",Q3," ",R3," ",S3," ",T3," ",U3 )</f>
        <v xml:space="preserve">ŠKODA &gt; OCTAVIA Combi (1Z5) &gt; 1.6 TDI 4x4 ; 6/2009 - 2/2013 ; 77kW ; 105HP ; CAYC     </v>
      </c>
    </row>
    <row r="4" spans="1:24" hidden="1" x14ac:dyDescent="0.25">
      <c r="A4" t="s">
        <v>27</v>
      </c>
      <c r="B4" t="s">
        <v>25</v>
      </c>
      <c r="C4" t="s">
        <v>21</v>
      </c>
      <c r="E4" t="s">
        <v>33</v>
      </c>
      <c r="F4">
        <v>8</v>
      </c>
      <c r="G4">
        <v>2012</v>
      </c>
      <c r="H4">
        <v>11</v>
      </c>
      <c r="I4">
        <v>75</v>
      </c>
      <c r="J4">
        <v>102</v>
      </c>
      <c r="K4">
        <v>1595</v>
      </c>
      <c r="L4" s="3">
        <v>5017</v>
      </c>
      <c r="M4">
        <v>5162</v>
      </c>
      <c r="N4">
        <v>575</v>
      </c>
      <c r="O4" t="s">
        <v>36</v>
      </c>
      <c r="P4" t="s">
        <v>37</v>
      </c>
      <c r="X4" t="str">
        <f t="shared" si="0"/>
        <v xml:space="preserve">ŠKODA &gt; OCTAVIA Combi (1Z5) &gt; 1.6 LPG ; 8/2009 - 11/2012 ; 75kW ; 102HP ; CHGA     </v>
      </c>
    </row>
    <row r="5" spans="1:24" hidden="1" x14ac:dyDescent="0.25">
      <c r="A5" t="s">
        <v>27</v>
      </c>
      <c r="B5" t="s">
        <v>19</v>
      </c>
      <c r="C5" t="s">
        <v>21</v>
      </c>
      <c r="E5" t="s">
        <v>33</v>
      </c>
      <c r="F5">
        <v>8</v>
      </c>
      <c r="G5">
        <v>2012</v>
      </c>
      <c r="H5">
        <v>11</v>
      </c>
      <c r="I5">
        <v>75</v>
      </c>
      <c r="J5">
        <v>102</v>
      </c>
      <c r="K5">
        <v>1595</v>
      </c>
      <c r="L5" s="3">
        <v>5020</v>
      </c>
      <c r="M5">
        <v>5120</v>
      </c>
      <c r="N5">
        <v>575</v>
      </c>
      <c r="O5" t="s">
        <v>36</v>
      </c>
      <c r="P5" t="s">
        <v>37</v>
      </c>
      <c r="X5" t="str">
        <f t="shared" si="0"/>
        <v xml:space="preserve">ŠKODA &gt; OCTAVIA (1Z3) &gt; 1.6 LPG ; 8/2009 - 11/2012 ; 75kW ; 102HP ; CHGA     </v>
      </c>
    </row>
    <row r="6" spans="1:24" hidden="1" x14ac:dyDescent="0.25">
      <c r="A6" t="s">
        <v>27</v>
      </c>
      <c r="B6" t="s">
        <v>38</v>
      </c>
      <c r="C6" t="s">
        <v>39</v>
      </c>
      <c r="E6" t="s">
        <v>33</v>
      </c>
      <c r="F6">
        <v>3</v>
      </c>
      <c r="G6">
        <v>2015</v>
      </c>
      <c r="H6">
        <v>5</v>
      </c>
      <c r="I6">
        <v>112</v>
      </c>
      <c r="J6">
        <v>152</v>
      </c>
      <c r="K6">
        <v>1798</v>
      </c>
      <c r="L6" s="3">
        <v>5929</v>
      </c>
      <c r="M6">
        <v>7588</v>
      </c>
      <c r="N6">
        <v>575</v>
      </c>
      <c r="O6" t="s">
        <v>40</v>
      </c>
      <c r="P6" t="s">
        <v>41</v>
      </c>
      <c r="X6" t="str">
        <f t="shared" si="0"/>
        <v xml:space="preserve">ŠKODA &gt; SUPERB (3T4) &gt; 1.8 TSI ; 3/2009 - 5/2015 ; 112kW ; 152HP ; CDAB     </v>
      </c>
    </row>
    <row r="7" spans="1:24" hidden="1" x14ac:dyDescent="0.25">
      <c r="A7" t="s">
        <v>27</v>
      </c>
      <c r="B7" t="s">
        <v>38</v>
      </c>
      <c r="C7" t="s">
        <v>42</v>
      </c>
      <c r="E7" t="s">
        <v>33</v>
      </c>
      <c r="F7">
        <v>3</v>
      </c>
      <c r="G7">
        <v>2015</v>
      </c>
      <c r="H7">
        <v>5</v>
      </c>
      <c r="I7">
        <v>112</v>
      </c>
      <c r="J7">
        <v>152</v>
      </c>
      <c r="K7">
        <v>1798</v>
      </c>
      <c r="L7" s="3">
        <v>5930</v>
      </c>
      <c r="M7">
        <v>7588</v>
      </c>
      <c r="N7">
        <v>575</v>
      </c>
      <c r="O7" t="s">
        <v>43</v>
      </c>
      <c r="P7" t="s">
        <v>41</v>
      </c>
      <c r="X7" t="str">
        <f t="shared" si="0"/>
        <v xml:space="preserve">ŠKODA &gt; SUPERB (3T4) &gt; 1.8 TSI 4x4 ; 3/2009 - 5/2015 ; 112kW ; 152HP ; CDAB     </v>
      </c>
    </row>
    <row r="8" spans="1:24" hidden="1" x14ac:dyDescent="0.25">
      <c r="A8" t="s">
        <v>27</v>
      </c>
      <c r="B8" t="s">
        <v>44</v>
      </c>
      <c r="C8" t="s">
        <v>39</v>
      </c>
      <c r="E8" t="s">
        <v>33</v>
      </c>
      <c r="F8">
        <v>10</v>
      </c>
      <c r="G8">
        <v>2015</v>
      </c>
      <c r="H8">
        <v>5</v>
      </c>
      <c r="I8">
        <v>112</v>
      </c>
      <c r="J8">
        <v>152</v>
      </c>
      <c r="K8">
        <v>1798</v>
      </c>
      <c r="L8" s="3">
        <v>5935</v>
      </c>
      <c r="M8">
        <v>8495</v>
      </c>
      <c r="N8">
        <v>575</v>
      </c>
      <c r="O8" t="s">
        <v>40</v>
      </c>
      <c r="P8" t="s">
        <v>41</v>
      </c>
      <c r="X8" t="str">
        <f t="shared" si="0"/>
        <v xml:space="preserve">ŠKODA &gt; SUPERB Kombi (3T5) &gt; 1.8 TSI ; 10/2009 - 5/2015 ; 112kW ; 152HP ; CDAB     </v>
      </c>
    </row>
    <row r="9" spans="1:24" hidden="1" x14ac:dyDescent="0.25">
      <c r="A9" t="s">
        <v>27</v>
      </c>
      <c r="B9" t="s">
        <v>44</v>
      </c>
      <c r="C9" t="s">
        <v>42</v>
      </c>
      <c r="E9" t="s">
        <v>33</v>
      </c>
      <c r="F9">
        <v>10</v>
      </c>
      <c r="G9">
        <v>2015</v>
      </c>
      <c r="H9">
        <v>5</v>
      </c>
      <c r="I9">
        <v>112</v>
      </c>
      <c r="J9">
        <v>152</v>
      </c>
      <c r="K9">
        <v>1798</v>
      </c>
      <c r="L9" s="3">
        <v>5936</v>
      </c>
      <c r="M9">
        <v>8495</v>
      </c>
      <c r="N9">
        <v>575</v>
      </c>
      <c r="O9" t="s">
        <v>43</v>
      </c>
      <c r="P9" t="s">
        <v>41</v>
      </c>
      <c r="X9" t="str">
        <f t="shared" si="0"/>
        <v xml:space="preserve">ŠKODA &gt; SUPERB Kombi (3T5) &gt; 1.8 TSI 4x4 ; 10/2009 - 5/2015 ; 112kW ; 152HP ; CDAB     </v>
      </c>
    </row>
    <row r="10" spans="1:24" hidden="1" x14ac:dyDescent="0.25">
      <c r="A10" t="s">
        <v>27</v>
      </c>
      <c r="B10" t="s">
        <v>45</v>
      </c>
      <c r="C10" t="s">
        <v>46</v>
      </c>
      <c r="E10" t="s">
        <v>47</v>
      </c>
      <c r="F10">
        <v>3</v>
      </c>
      <c r="G10">
        <v>2015</v>
      </c>
      <c r="H10">
        <v>5</v>
      </c>
      <c r="I10">
        <v>55</v>
      </c>
      <c r="J10">
        <v>75</v>
      </c>
      <c r="K10">
        <v>1199</v>
      </c>
      <c r="L10" s="3">
        <v>5950</v>
      </c>
      <c r="M10">
        <v>5507</v>
      </c>
      <c r="N10">
        <v>575</v>
      </c>
      <c r="O10" t="s">
        <v>48</v>
      </c>
      <c r="P10" t="s">
        <v>49</v>
      </c>
      <c r="X10" t="str">
        <f t="shared" si="0"/>
        <v xml:space="preserve">ŠKODA &gt; ROOMSTER (5J) &gt; 1.2 TDI ; 3/2010 - 5/2015 ; 55kW ; 75HP ; CFWA     </v>
      </c>
    </row>
    <row r="11" spans="1:24" hidden="1" x14ac:dyDescent="0.25">
      <c r="A11" t="s">
        <v>27</v>
      </c>
      <c r="B11" t="s">
        <v>25</v>
      </c>
      <c r="C11" t="s">
        <v>50</v>
      </c>
      <c r="E11" t="s">
        <v>47</v>
      </c>
      <c r="F11">
        <v>5</v>
      </c>
      <c r="G11">
        <v>2013</v>
      </c>
      <c r="H11">
        <v>2</v>
      </c>
      <c r="I11">
        <v>103</v>
      </c>
      <c r="J11">
        <v>140</v>
      </c>
      <c r="K11">
        <v>1968</v>
      </c>
      <c r="L11" s="3">
        <v>6042</v>
      </c>
      <c r="M11">
        <v>5162</v>
      </c>
      <c r="N11">
        <v>575</v>
      </c>
      <c r="O11" t="s">
        <v>51</v>
      </c>
      <c r="P11" t="s">
        <v>52</v>
      </c>
      <c r="X11" t="str">
        <f t="shared" si="0"/>
        <v xml:space="preserve">ŠKODA &gt; OCTAVIA Combi (1Z5) &gt; 2.0 TDI 16V 4x4 ; 5/2010 - 2/2013 ; 103kW ; 140HP ; CFHC     </v>
      </c>
    </row>
    <row r="12" spans="1:24" hidden="1" x14ac:dyDescent="0.25">
      <c r="A12" t="s">
        <v>27</v>
      </c>
      <c r="B12" t="s">
        <v>38</v>
      </c>
      <c r="C12" t="s">
        <v>53</v>
      </c>
      <c r="E12" t="s">
        <v>47</v>
      </c>
      <c r="F12">
        <v>5</v>
      </c>
      <c r="G12">
        <v>2015</v>
      </c>
      <c r="H12">
        <v>5</v>
      </c>
      <c r="I12">
        <v>147</v>
      </c>
      <c r="J12">
        <v>200</v>
      </c>
      <c r="K12">
        <v>1984</v>
      </c>
      <c r="L12" s="3">
        <v>6306</v>
      </c>
      <c r="M12">
        <v>7588</v>
      </c>
      <c r="N12">
        <v>575</v>
      </c>
      <c r="O12" t="s">
        <v>54</v>
      </c>
      <c r="P12" t="s">
        <v>55</v>
      </c>
      <c r="X12" t="str">
        <f t="shared" si="0"/>
        <v xml:space="preserve">ŠKODA &gt; SUPERB (3T4) &gt; 2.0 TSI ; 5/2010 - 5/2015 ; 147kW ; 200HP ; CCZA     </v>
      </c>
    </row>
    <row r="13" spans="1:24" hidden="1" x14ac:dyDescent="0.25">
      <c r="A13" t="s">
        <v>27</v>
      </c>
      <c r="B13" t="s">
        <v>38</v>
      </c>
      <c r="C13" t="s">
        <v>56</v>
      </c>
      <c r="E13" t="s">
        <v>47</v>
      </c>
      <c r="F13">
        <v>9</v>
      </c>
      <c r="G13">
        <v>2015</v>
      </c>
      <c r="H13">
        <v>5</v>
      </c>
      <c r="I13">
        <v>77</v>
      </c>
      <c r="J13">
        <v>105</v>
      </c>
      <c r="K13">
        <v>1598</v>
      </c>
      <c r="L13" s="3">
        <v>6314</v>
      </c>
      <c r="M13">
        <v>7588</v>
      </c>
      <c r="N13">
        <v>575</v>
      </c>
      <c r="O13" t="s">
        <v>57</v>
      </c>
      <c r="P13" t="s">
        <v>35</v>
      </c>
      <c r="X13" t="str">
        <f t="shared" si="0"/>
        <v xml:space="preserve">ŠKODA &gt; SUPERB (3T4) &gt; 1.6 TDI ; 9/2010 - 5/2015 ; 77kW ; 105HP ; CAYC     </v>
      </c>
    </row>
    <row r="14" spans="1:24" hidden="1" x14ac:dyDescent="0.25">
      <c r="A14" t="s">
        <v>27</v>
      </c>
      <c r="B14" t="s">
        <v>44</v>
      </c>
      <c r="C14" t="s">
        <v>53</v>
      </c>
      <c r="E14" t="s">
        <v>47</v>
      </c>
      <c r="F14">
        <v>5</v>
      </c>
      <c r="G14">
        <v>2015</v>
      </c>
      <c r="H14">
        <v>5</v>
      </c>
      <c r="I14">
        <v>147</v>
      </c>
      <c r="J14">
        <v>200</v>
      </c>
      <c r="K14">
        <v>1984</v>
      </c>
      <c r="L14" s="3">
        <v>6326</v>
      </c>
      <c r="M14">
        <v>8495</v>
      </c>
      <c r="N14">
        <v>575</v>
      </c>
      <c r="O14" t="s">
        <v>54</v>
      </c>
      <c r="P14" t="s">
        <v>55</v>
      </c>
      <c r="X14" t="str">
        <f t="shared" si="0"/>
        <v xml:space="preserve">ŠKODA &gt; SUPERB Kombi (3T5) &gt; 2.0 TSI ; 5/2010 - 5/2015 ; 147kW ; 200HP ; CCZA     </v>
      </c>
    </row>
    <row r="15" spans="1:24" hidden="1" x14ac:dyDescent="0.25">
      <c r="A15" t="s">
        <v>27</v>
      </c>
      <c r="B15" t="s">
        <v>44</v>
      </c>
      <c r="C15" t="s">
        <v>56</v>
      </c>
      <c r="E15" t="s">
        <v>47</v>
      </c>
      <c r="F15">
        <v>9</v>
      </c>
      <c r="G15">
        <v>2015</v>
      </c>
      <c r="H15">
        <v>5</v>
      </c>
      <c r="I15">
        <v>77</v>
      </c>
      <c r="J15">
        <v>105</v>
      </c>
      <c r="K15">
        <v>1598</v>
      </c>
      <c r="L15" s="3">
        <v>6339</v>
      </c>
      <c r="M15">
        <v>8495</v>
      </c>
      <c r="N15">
        <v>575</v>
      </c>
      <c r="O15" t="s">
        <v>57</v>
      </c>
      <c r="P15" t="s">
        <v>35</v>
      </c>
      <c r="X15" t="str">
        <f t="shared" si="0"/>
        <v xml:space="preserve">ŠKODA &gt; SUPERB Kombi (3T5) &gt; 1.6 TDI ; 9/2010 - 5/2015 ; 77kW ; 105HP ; CAYC     </v>
      </c>
    </row>
    <row r="16" spans="1:24" hidden="1" x14ac:dyDescent="0.25">
      <c r="A16" t="s">
        <v>27</v>
      </c>
      <c r="B16" t="s">
        <v>58</v>
      </c>
      <c r="C16" t="s">
        <v>56</v>
      </c>
      <c r="E16" t="s">
        <v>47</v>
      </c>
      <c r="F16">
        <v>11</v>
      </c>
      <c r="I16">
        <v>77</v>
      </c>
      <c r="J16">
        <v>105</v>
      </c>
      <c r="K16">
        <v>1598</v>
      </c>
      <c r="L16" s="3">
        <v>6345</v>
      </c>
      <c r="M16">
        <v>8486</v>
      </c>
      <c r="N16">
        <v>575</v>
      </c>
      <c r="O16" t="s">
        <v>57</v>
      </c>
      <c r="P16" t="s">
        <v>35</v>
      </c>
      <c r="X16" t="str">
        <f t="shared" si="0"/>
        <v xml:space="preserve">ŠKODA &gt; YETI (5L) &gt; 1.6 TDI ; 11/2010 - / ; 77kW ; 105HP ; CAYC     </v>
      </c>
    </row>
    <row r="17" spans="1:24" hidden="1" x14ac:dyDescent="0.25">
      <c r="A17" t="s">
        <v>27</v>
      </c>
      <c r="B17" t="s">
        <v>25</v>
      </c>
      <c r="C17" t="s">
        <v>59</v>
      </c>
      <c r="E17" t="s">
        <v>60</v>
      </c>
      <c r="F17">
        <v>5</v>
      </c>
      <c r="G17">
        <v>2006</v>
      </c>
      <c r="H17">
        <v>5</v>
      </c>
      <c r="I17">
        <v>55</v>
      </c>
      <c r="J17">
        <v>75</v>
      </c>
      <c r="K17">
        <v>1390</v>
      </c>
      <c r="L17" s="3">
        <v>6799</v>
      </c>
      <c r="M17">
        <v>5162</v>
      </c>
      <c r="N17">
        <v>575</v>
      </c>
      <c r="O17" t="s">
        <v>61</v>
      </c>
      <c r="P17" t="s">
        <v>62</v>
      </c>
      <c r="X17" t="str">
        <f t="shared" si="0"/>
        <v xml:space="preserve">ŠKODA &gt; OCTAVIA Combi (1Z5) &gt; 1.2 ; 5/2004 - 5/2006 ; 55kW ; 75HP ; BCA     </v>
      </c>
    </row>
    <row r="18" spans="1:24" hidden="1" x14ac:dyDescent="0.25">
      <c r="A18" t="s">
        <v>27</v>
      </c>
      <c r="B18" t="s">
        <v>25</v>
      </c>
      <c r="C18" t="s">
        <v>42</v>
      </c>
      <c r="E18" t="s">
        <v>33</v>
      </c>
      <c r="F18">
        <v>3</v>
      </c>
      <c r="G18">
        <v>2013</v>
      </c>
      <c r="H18">
        <v>2</v>
      </c>
      <c r="I18">
        <v>112</v>
      </c>
      <c r="J18">
        <v>152</v>
      </c>
      <c r="K18">
        <v>1798</v>
      </c>
      <c r="L18" s="3">
        <v>6800</v>
      </c>
      <c r="M18">
        <v>5162</v>
      </c>
      <c r="N18">
        <v>575</v>
      </c>
      <c r="O18" t="s">
        <v>43</v>
      </c>
      <c r="P18" t="s">
        <v>41</v>
      </c>
      <c r="X18" t="str">
        <f t="shared" si="0"/>
        <v xml:space="preserve">ŠKODA &gt; OCTAVIA Combi (1Z5) &gt; 1.8 TSI 4x4 ; 3/2009 - 2/2013 ; 112kW ; 152HP ; CDAB     </v>
      </c>
    </row>
    <row r="19" spans="1:24" hidden="1" x14ac:dyDescent="0.25">
      <c r="A19" t="s">
        <v>27</v>
      </c>
      <c r="B19" t="s">
        <v>19</v>
      </c>
      <c r="C19" t="s">
        <v>39</v>
      </c>
      <c r="E19" t="s">
        <v>33</v>
      </c>
      <c r="F19">
        <v>3</v>
      </c>
      <c r="G19">
        <v>2013</v>
      </c>
      <c r="H19">
        <v>6</v>
      </c>
      <c r="I19">
        <v>112</v>
      </c>
      <c r="J19">
        <v>152</v>
      </c>
      <c r="K19">
        <v>1798</v>
      </c>
      <c r="L19" s="3">
        <v>7867</v>
      </c>
      <c r="M19">
        <v>5120</v>
      </c>
      <c r="N19">
        <v>575</v>
      </c>
      <c r="O19" t="s">
        <v>40</v>
      </c>
      <c r="P19" t="s">
        <v>41</v>
      </c>
      <c r="X19" t="str">
        <f t="shared" si="0"/>
        <v xml:space="preserve">ŠKODA &gt; OCTAVIA (1Z3) &gt; 1.8 TSI ; 3/2009 - 6/2013 ; 112kW ; 152HP ; CDAB     </v>
      </c>
    </row>
    <row r="20" spans="1:24" hidden="1" x14ac:dyDescent="0.25">
      <c r="A20" t="s">
        <v>27</v>
      </c>
      <c r="B20" t="s">
        <v>25</v>
      </c>
      <c r="C20" t="s">
        <v>39</v>
      </c>
      <c r="E20" t="s">
        <v>33</v>
      </c>
      <c r="F20">
        <v>3</v>
      </c>
      <c r="G20">
        <v>2013</v>
      </c>
      <c r="H20">
        <v>6</v>
      </c>
      <c r="I20">
        <v>112</v>
      </c>
      <c r="J20">
        <v>152</v>
      </c>
      <c r="K20">
        <v>1798</v>
      </c>
      <c r="L20" s="3">
        <v>7868</v>
      </c>
      <c r="M20">
        <v>5162</v>
      </c>
      <c r="N20">
        <v>575</v>
      </c>
      <c r="O20" t="s">
        <v>40</v>
      </c>
      <c r="P20" t="s">
        <v>41</v>
      </c>
      <c r="X20" t="str">
        <f t="shared" si="0"/>
        <v xml:space="preserve">ŠKODA &gt; OCTAVIA Combi (1Z5) &gt; 1.8 TSI ; 3/2009 - 6/2013 ; 112kW ; 152HP ; CDAB     </v>
      </c>
    </row>
    <row r="21" spans="1:24" hidden="1" x14ac:dyDescent="0.25">
      <c r="A21" t="s">
        <v>27</v>
      </c>
      <c r="B21" t="s">
        <v>19</v>
      </c>
      <c r="C21" t="s">
        <v>63</v>
      </c>
      <c r="E21" t="s">
        <v>47</v>
      </c>
      <c r="F21">
        <v>3</v>
      </c>
      <c r="G21">
        <v>2013</v>
      </c>
      <c r="H21">
        <v>6</v>
      </c>
      <c r="I21">
        <v>81</v>
      </c>
      <c r="J21">
        <v>110</v>
      </c>
      <c r="K21">
        <v>1968</v>
      </c>
      <c r="L21" s="3">
        <v>7894</v>
      </c>
      <c r="M21">
        <v>5120</v>
      </c>
      <c r="N21">
        <v>575</v>
      </c>
      <c r="O21" t="s">
        <v>64</v>
      </c>
      <c r="P21" t="s">
        <v>31</v>
      </c>
      <c r="Q21" t="s">
        <v>65</v>
      </c>
      <c r="X21" t="str">
        <f t="shared" si="0"/>
        <v xml:space="preserve">ŠKODA &gt; OCTAVIA (1Z3) &gt; 2.0 TDI ; 3/2010 - 6/2013 ; 81kW ; 110HP ; CFHF CLCA    </v>
      </c>
    </row>
    <row r="22" spans="1:24" hidden="1" x14ac:dyDescent="0.25">
      <c r="A22" t="s">
        <v>27</v>
      </c>
      <c r="B22" t="s">
        <v>25</v>
      </c>
      <c r="C22" t="s">
        <v>63</v>
      </c>
      <c r="E22" t="s">
        <v>47</v>
      </c>
      <c r="F22">
        <v>3</v>
      </c>
      <c r="G22">
        <v>2013</v>
      </c>
      <c r="H22">
        <v>6</v>
      </c>
      <c r="I22">
        <v>81</v>
      </c>
      <c r="J22">
        <v>110</v>
      </c>
      <c r="K22">
        <v>1968</v>
      </c>
      <c r="L22" s="3">
        <v>7904</v>
      </c>
      <c r="M22">
        <v>5162</v>
      </c>
      <c r="N22">
        <v>575</v>
      </c>
      <c r="O22" t="s">
        <v>64</v>
      </c>
      <c r="P22" t="s">
        <v>31</v>
      </c>
      <c r="Q22" t="s">
        <v>65</v>
      </c>
      <c r="X22" t="str">
        <f t="shared" si="0"/>
        <v xml:space="preserve">ŠKODA &gt; OCTAVIA Combi (1Z5) &gt; 2.0 TDI ; 3/2010 - 6/2013 ; 81kW ; 110HP ; CFHF CLCA    </v>
      </c>
    </row>
    <row r="23" spans="1:24" hidden="1" x14ac:dyDescent="0.25">
      <c r="A23" t="s">
        <v>27</v>
      </c>
      <c r="B23" t="s">
        <v>15</v>
      </c>
      <c r="C23" t="s">
        <v>66</v>
      </c>
      <c r="E23" t="s">
        <v>67</v>
      </c>
      <c r="F23">
        <v>9</v>
      </c>
      <c r="G23">
        <v>2004</v>
      </c>
      <c r="H23">
        <v>9</v>
      </c>
      <c r="I23" t="s">
        <v>68</v>
      </c>
      <c r="J23">
        <v>75</v>
      </c>
      <c r="K23">
        <v>1598</v>
      </c>
      <c r="L23" s="3">
        <v>7907</v>
      </c>
      <c r="M23">
        <v>1904</v>
      </c>
      <c r="N23">
        <v>575</v>
      </c>
      <c r="O23" t="s">
        <v>69</v>
      </c>
      <c r="P23" t="s">
        <v>70</v>
      </c>
      <c r="X23" t="str">
        <f t="shared" si="0"/>
        <v xml:space="preserve">ŠKODA &gt; OCTAVIA (1U2) &gt; 1.6 ; 9/1996 - 9/2004 ; 55kWkW ; 75HP ; AEE     </v>
      </c>
    </row>
    <row r="24" spans="1:24" hidden="1" x14ac:dyDescent="0.25">
      <c r="A24" t="s">
        <v>27</v>
      </c>
      <c r="B24" t="s">
        <v>15</v>
      </c>
      <c r="C24" t="s">
        <v>71</v>
      </c>
      <c r="E24" t="s">
        <v>67</v>
      </c>
      <c r="F24">
        <v>9</v>
      </c>
      <c r="G24">
        <v>2000</v>
      </c>
      <c r="H24">
        <v>7</v>
      </c>
      <c r="I24">
        <v>92</v>
      </c>
      <c r="J24">
        <v>125</v>
      </c>
      <c r="K24">
        <v>1781</v>
      </c>
      <c r="L24" s="3">
        <v>7908</v>
      </c>
      <c r="M24">
        <v>1904</v>
      </c>
      <c r="N24">
        <v>575</v>
      </c>
      <c r="O24" t="s">
        <v>72</v>
      </c>
      <c r="P24" t="s">
        <v>73</v>
      </c>
      <c r="X24" t="str">
        <f t="shared" si="0"/>
        <v xml:space="preserve">ŠKODA &gt; OCTAVIA (1U2) &gt; 1.8 ; 9/1996 - 7/2000 ; 92kW ; 125HP ; AGN     </v>
      </c>
    </row>
    <row r="25" spans="1:24" hidden="1" x14ac:dyDescent="0.25">
      <c r="A25" t="s">
        <v>27</v>
      </c>
      <c r="B25" t="s">
        <v>15</v>
      </c>
      <c r="C25" t="s">
        <v>74</v>
      </c>
      <c r="E25" t="s">
        <v>67</v>
      </c>
      <c r="F25">
        <v>9</v>
      </c>
      <c r="G25">
        <v>2010</v>
      </c>
      <c r="H25">
        <v>3</v>
      </c>
      <c r="I25">
        <v>66</v>
      </c>
      <c r="J25">
        <v>90</v>
      </c>
      <c r="K25">
        <v>1896</v>
      </c>
      <c r="L25" s="3">
        <v>7909</v>
      </c>
      <c r="M25">
        <v>1904</v>
      </c>
      <c r="N25">
        <v>575</v>
      </c>
      <c r="O25" t="s">
        <v>75</v>
      </c>
      <c r="P25" t="s">
        <v>76</v>
      </c>
      <c r="Q25" t="s">
        <v>77</v>
      </c>
      <c r="X25" t="str">
        <f t="shared" si="0"/>
        <v xml:space="preserve">ŠKODA &gt; OCTAVIA (1U2) &gt; 1.9 TDI ; 9/1996 - 3/2010 ; 66kW ; 90HP ; AGR ALH    </v>
      </c>
    </row>
    <row r="26" spans="1:24" hidden="1" x14ac:dyDescent="0.25">
      <c r="A26" t="s">
        <v>27</v>
      </c>
      <c r="B26" t="s">
        <v>15</v>
      </c>
      <c r="C26" t="s">
        <v>66</v>
      </c>
      <c r="E26" t="s">
        <v>78</v>
      </c>
      <c r="F26">
        <v>2</v>
      </c>
      <c r="G26">
        <v>2007</v>
      </c>
      <c r="H26">
        <v>12</v>
      </c>
      <c r="I26">
        <v>74</v>
      </c>
      <c r="J26">
        <v>101</v>
      </c>
      <c r="K26">
        <v>1595</v>
      </c>
      <c r="L26" s="3">
        <v>8009</v>
      </c>
      <c r="M26">
        <v>1904</v>
      </c>
      <c r="N26">
        <v>575</v>
      </c>
      <c r="O26" t="s">
        <v>79</v>
      </c>
      <c r="P26" t="s">
        <v>80</v>
      </c>
      <c r="Q26" t="s">
        <v>81</v>
      </c>
      <c r="X26" t="str">
        <f t="shared" si="0"/>
        <v xml:space="preserve">ŠKODA &gt; OCTAVIA (1U2) &gt; 1.6 ; 2/1997 - 12/2007 ; 74kW ; 101HP ; AEH AKL    </v>
      </c>
    </row>
    <row r="27" spans="1:24" hidden="1" x14ac:dyDescent="0.25">
      <c r="A27" t="s">
        <v>27</v>
      </c>
      <c r="B27" t="s">
        <v>15</v>
      </c>
      <c r="C27" t="s">
        <v>82</v>
      </c>
      <c r="E27" t="s">
        <v>78</v>
      </c>
      <c r="F27">
        <v>6</v>
      </c>
      <c r="G27">
        <v>2003</v>
      </c>
      <c r="H27">
        <v>12</v>
      </c>
      <c r="I27">
        <v>50</v>
      </c>
      <c r="J27">
        <v>68</v>
      </c>
      <c r="K27">
        <v>1896</v>
      </c>
      <c r="L27" s="3">
        <v>8704</v>
      </c>
      <c r="M27">
        <v>1904</v>
      </c>
      <c r="N27">
        <v>575</v>
      </c>
      <c r="O27" t="s">
        <v>83</v>
      </c>
      <c r="P27" t="s">
        <v>84</v>
      </c>
      <c r="Q27" t="s">
        <v>85</v>
      </c>
      <c r="X27" t="str">
        <f t="shared" si="0"/>
        <v xml:space="preserve">ŠKODA &gt; OCTAVIA (1U2) &gt; 1.9 SDI ; 6/1997 - 12/2003 ; 50kW ; 68HP ; AGP AQM    </v>
      </c>
    </row>
    <row r="28" spans="1:24" hidden="1" x14ac:dyDescent="0.25">
      <c r="A28" t="s">
        <v>27</v>
      </c>
      <c r="B28" t="s">
        <v>15</v>
      </c>
      <c r="C28" t="s">
        <v>74</v>
      </c>
      <c r="E28" t="s">
        <v>78</v>
      </c>
      <c r="F28">
        <v>8</v>
      </c>
      <c r="G28">
        <v>2006</v>
      </c>
      <c r="H28">
        <v>1</v>
      </c>
      <c r="I28">
        <v>81</v>
      </c>
      <c r="J28">
        <v>110</v>
      </c>
      <c r="K28">
        <v>1896</v>
      </c>
      <c r="L28" s="3">
        <v>9063</v>
      </c>
      <c r="M28">
        <v>1904</v>
      </c>
      <c r="N28">
        <v>575</v>
      </c>
      <c r="O28" t="s">
        <v>86</v>
      </c>
      <c r="P28" t="s">
        <v>87</v>
      </c>
      <c r="Q28" t="s">
        <v>88</v>
      </c>
      <c r="X28" t="str">
        <f t="shared" si="0"/>
        <v xml:space="preserve">ŠKODA &gt; OCTAVIA (1U2) &gt; 1.9 TDI ; 8/1997 - 1/2006 ; 81kW ; 110HP ; AHF ASV    </v>
      </c>
    </row>
    <row r="29" spans="1:24" hidden="1" x14ac:dyDescent="0.25">
      <c r="A29" t="s">
        <v>27</v>
      </c>
      <c r="B29" t="s">
        <v>89</v>
      </c>
      <c r="C29" t="s">
        <v>90</v>
      </c>
      <c r="E29" t="s">
        <v>29</v>
      </c>
      <c r="F29">
        <v>11</v>
      </c>
      <c r="G29">
        <v>2014</v>
      </c>
      <c r="H29">
        <v>12</v>
      </c>
      <c r="I29">
        <v>44</v>
      </c>
      <c r="J29">
        <v>60</v>
      </c>
      <c r="K29">
        <v>1198</v>
      </c>
      <c r="L29" s="3">
        <v>9409</v>
      </c>
      <c r="M29">
        <v>6363</v>
      </c>
      <c r="N29">
        <v>575</v>
      </c>
      <c r="O29" t="s">
        <v>91</v>
      </c>
      <c r="P29" t="s">
        <v>92</v>
      </c>
      <c r="X29" t="str">
        <f t="shared" si="0"/>
        <v xml:space="preserve">ŠKODA &gt; FABIA &gt; 1.2 12V ; 11/2011 - 12/2014 ; 44kW ; 60HP ; CGPB     </v>
      </c>
    </row>
    <row r="30" spans="1:24" hidden="1" x14ac:dyDescent="0.25">
      <c r="A30" t="s">
        <v>27</v>
      </c>
      <c r="B30" t="s">
        <v>93</v>
      </c>
      <c r="C30" t="s">
        <v>90</v>
      </c>
      <c r="E30" t="s">
        <v>29</v>
      </c>
      <c r="F30">
        <v>11</v>
      </c>
      <c r="G30">
        <v>2014</v>
      </c>
      <c r="H30">
        <v>12</v>
      </c>
      <c r="I30">
        <v>44</v>
      </c>
      <c r="J30">
        <v>60</v>
      </c>
      <c r="K30">
        <v>1198</v>
      </c>
      <c r="L30" s="3">
        <v>9410</v>
      </c>
      <c r="M30">
        <v>6395</v>
      </c>
      <c r="N30">
        <v>575</v>
      </c>
      <c r="O30" t="s">
        <v>91</v>
      </c>
      <c r="P30" t="s">
        <v>92</v>
      </c>
      <c r="X30" t="str">
        <f t="shared" si="0"/>
        <v xml:space="preserve">ŠKODA &gt; FABIA Combi &gt; 1.2 12V ; 11/2011 - 12/2014 ; 44kW ; 60HP ; CGPB     </v>
      </c>
    </row>
    <row r="31" spans="1:24" hidden="1" x14ac:dyDescent="0.25">
      <c r="A31" t="s">
        <v>27</v>
      </c>
      <c r="B31" t="s">
        <v>58</v>
      </c>
      <c r="C31" t="s">
        <v>42</v>
      </c>
      <c r="E31" t="s">
        <v>33</v>
      </c>
      <c r="F31">
        <v>11</v>
      </c>
      <c r="I31">
        <v>112</v>
      </c>
      <c r="J31">
        <v>152</v>
      </c>
      <c r="K31">
        <v>1798</v>
      </c>
      <c r="L31" s="3">
        <v>9491</v>
      </c>
      <c r="M31">
        <v>8486</v>
      </c>
      <c r="N31">
        <v>575</v>
      </c>
      <c r="O31" t="s">
        <v>43</v>
      </c>
      <c r="P31" t="s">
        <v>41</v>
      </c>
      <c r="X31" t="str">
        <f t="shared" si="0"/>
        <v xml:space="preserve">ŠKODA &gt; YETI (5L) &gt; 1.8 TSI 4x4 ; 11/2009 - / ; 112kW ; 152HP ; CDAB     </v>
      </c>
    </row>
    <row r="32" spans="1:24" hidden="1" x14ac:dyDescent="0.25">
      <c r="A32" t="s">
        <v>27</v>
      </c>
      <c r="B32" t="s">
        <v>22</v>
      </c>
      <c r="C32" t="s">
        <v>66</v>
      </c>
      <c r="E32" t="s">
        <v>94</v>
      </c>
      <c r="F32">
        <v>7</v>
      </c>
      <c r="G32">
        <v>2007</v>
      </c>
      <c r="H32">
        <v>12</v>
      </c>
      <c r="I32">
        <v>74</v>
      </c>
      <c r="J32">
        <v>101</v>
      </c>
      <c r="K32">
        <v>1595</v>
      </c>
      <c r="L32" s="3">
        <v>9515</v>
      </c>
      <c r="M32">
        <v>3560</v>
      </c>
      <c r="N32">
        <v>575</v>
      </c>
      <c r="O32" t="s">
        <v>95</v>
      </c>
      <c r="P32" t="s">
        <v>80</v>
      </c>
      <c r="Q32" t="s">
        <v>81</v>
      </c>
      <c r="X32" t="str">
        <f t="shared" si="0"/>
        <v xml:space="preserve">ŠKODA &gt; OCTAVIA Combi (1U5) &gt; 1.6 ; 7/1998 - 12/2007 ; 74kW ; 101HP ; AEH AKL    </v>
      </c>
    </row>
    <row r="33" spans="1:24" hidden="1" x14ac:dyDescent="0.25">
      <c r="A33" t="s">
        <v>27</v>
      </c>
      <c r="B33" t="s">
        <v>22</v>
      </c>
      <c r="C33" t="s">
        <v>23</v>
      </c>
      <c r="E33" t="s">
        <v>94</v>
      </c>
      <c r="F33">
        <v>7</v>
      </c>
      <c r="G33">
        <v>2000</v>
      </c>
      <c r="H33">
        <v>7</v>
      </c>
      <c r="I33">
        <v>92</v>
      </c>
      <c r="J33">
        <v>125</v>
      </c>
      <c r="K33">
        <v>1781</v>
      </c>
      <c r="L33" s="3">
        <v>9516</v>
      </c>
      <c r="M33">
        <v>3560</v>
      </c>
      <c r="N33">
        <v>575</v>
      </c>
      <c r="O33" t="s">
        <v>72</v>
      </c>
      <c r="P33" t="s">
        <v>73</v>
      </c>
      <c r="X33" t="str">
        <f t="shared" si="0"/>
        <v xml:space="preserve">ŠKODA &gt; OCTAVIA Combi (1U5) &gt; 1.8 20V ; 7/1998 - 7/2000 ; 92kW ; 125HP ; AGN     </v>
      </c>
    </row>
    <row r="34" spans="1:24" hidden="1" x14ac:dyDescent="0.25">
      <c r="A34" t="s">
        <v>27</v>
      </c>
      <c r="B34" t="s">
        <v>22</v>
      </c>
      <c r="C34" t="s">
        <v>82</v>
      </c>
      <c r="E34" t="s">
        <v>94</v>
      </c>
      <c r="F34">
        <v>7</v>
      </c>
      <c r="G34">
        <v>2003</v>
      </c>
      <c r="H34">
        <v>12</v>
      </c>
      <c r="I34">
        <v>50</v>
      </c>
      <c r="J34">
        <v>68</v>
      </c>
      <c r="K34">
        <v>1896</v>
      </c>
      <c r="L34" s="3">
        <v>9517</v>
      </c>
      <c r="M34">
        <v>3560</v>
      </c>
      <c r="N34">
        <v>575</v>
      </c>
      <c r="O34" t="s">
        <v>96</v>
      </c>
      <c r="P34" t="s">
        <v>84</v>
      </c>
      <c r="Q34" t="s">
        <v>85</v>
      </c>
      <c r="X34" t="str">
        <f t="shared" si="0"/>
        <v xml:space="preserve">ŠKODA &gt; OCTAVIA Combi (1U5) &gt; 1.9 SDI ; 7/1998 - 12/2003 ; 50kW ; 68HP ; AGP AQM    </v>
      </c>
    </row>
    <row r="35" spans="1:24" hidden="1" x14ac:dyDescent="0.25">
      <c r="A35" t="s">
        <v>27</v>
      </c>
      <c r="B35" t="s">
        <v>22</v>
      </c>
      <c r="C35" t="s">
        <v>74</v>
      </c>
      <c r="E35" t="s">
        <v>94</v>
      </c>
      <c r="F35">
        <v>7</v>
      </c>
      <c r="G35">
        <v>2010</v>
      </c>
      <c r="H35">
        <v>3</v>
      </c>
      <c r="I35">
        <v>66</v>
      </c>
      <c r="J35">
        <v>90</v>
      </c>
      <c r="K35">
        <v>1896</v>
      </c>
      <c r="L35" s="3">
        <v>9518</v>
      </c>
      <c r="M35">
        <v>3560</v>
      </c>
      <c r="N35">
        <v>575</v>
      </c>
      <c r="O35" t="s">
        <v>97</v>
      </c>
      <c r="P35" t="s">
        <v>76</v>
      </c>
      <c r="Q35" t="s">
        <v>77</v>
      </c>
      <c r="X35" t="str">
        <f t="shared" si="0"/>
        <v xml:space="preserve">ŠKODA &gt; OCTAVIA Combi (1U5) &gt; 1.9 TDI ; 7/1998 - 3/2010 ; 66kW ; 90HP ; AGR ALH    </v>
      </c>
    </row>
    <row r="36" spans="1:24" hidden="1" x14ac:dyDescent="0.25">
      <c r="A36" t="s">
        <v>27</v>
      </c>
      <c r="B36" t="s">
        <v>22</v>
      </c>
      <c r="C36" t="s">
        <v>74</v>
      </c>
      <c r="E36" t="s">
        <v>94</v>
      </c>
      <c r="F36">
        <v>7</v>
      </c>
      <c r="G36">
        <v>2006</v>
      </c>
      <c r="H36">
        <v>1</v>
      </c>
      <c r="I36">
        <v>81</v>
      </c>
      <c r="J36">
        <v>110</v>
      </c>
      <c r="K36">
        <v>1896</v>
      </c>
      <c r="L36" s="3">
        <v>9519</v>
      </c>
      <c r="M36">
        <v>3560</v>
      </c>
      <c r="N36">
        <v>575</v>
      </c>
      <c r="O36" t="s">
        <v>98</v>
      </c>
      <c r="P36" t="s">
        <v>87</v>
      </c>
      <c r="Q36" t="s">
        <v>88</v>
      </c>
      <c r="X36" t="str">
        <f t="shared" si="0"/>
        <v xml:space="preserve">ŠKODA &gt; OCTAVIA Combi (1U5) &gt; 1.9 TDI ; 7/1998 - 1/2006 ; 81kW ; 110HP ; AHF ASV    </v>
      </c>
    </row>
    <row r="37" spans="1:24" hidden="1" x14ac:dyDescent="0.25">
      <c r="A37" t="s">
        <v>27</v>
      </c>
      <c r="B37" t="s">
        <v>22</v>
      </c>
      <c r="C37" t="s">
        <v>16</v>
      </c>
      <c r="E37" t="s">
        <v>94</v>
      </c>
      <c r="F37">
        <v>7</v>
      </c>
      <c r="G37">
        <v>2010</v>
      </c>
      <c r="H37">
        <v>12</v>
      </c>
      <c r="I37">
        <v>110</v>
      </c>
      <c r="J37">
        <v>150</v>
      </c>
      <c r="K37">
        <v>1781</v>
      </c>
      <c r="L37" s="3">
        <v>10270</v>
      </c>
      <c r="M37">
        <v>3560</v>
      </c>
      <c r="N37">
        <v>575</v>
      </c>
      <c r="O37" t="s">
        <v>99</v>
      </c>
      <c r="P37" t="s">
        <v>100</v>
      </c>
      <c r="Q37" t="s">
        <v>101</v>
      </c>
      <c r="R37" t="s">
        <v>102</v>
      </c>
      <c r="S37" t="s">
        <v>103</v>
      </c>
      <c r="X37" t="str">
        <f t="shared" si="0"/>
        <v xml:space="preserve">ŠKODA &gt; OCTAVIA Combi (1U5) &gt; 1.8 T ; 7/1998 - 12/2010 ; 110kW ; 150HP ; AGU ARX ARZ AUM  </v>
      </c>
    </row>
    <row r="38" spans="1:24" hidden="1" x14ac:dyDescent="0.25">
      <c r="A38" t="s">
        <v>27</v>
      </c>
      <c r="B38" t="s">
        <v>44</v>
      </c>
      <c r="C38" t="s">
        <v>50</v>
      </c>
      <c r="E38" t="s">
        <v>47</v>
      </c>
      <c r="F38">
        <v>11</v>
      </c>
      <c r="G38">
        <v>2015</v>
      </c>
      <c r="H38">
        <v>5</v>
      </c>
      <c r="I38">
        <v>103</v>
      </c>
      <c r="J38">
        <v>140</v>
      </c>
      <c r="K38">
        <v>1968</v>
      </c>
      <c r="L38" s="3">
        <v>10573</v>
      </c>
      <c r="M38">
        <v>8495</v>
      </c>
      <c r="N38">
        <v>575</v>
      </c>
      <c r="O38" t="s">
        <v>104</v>
      </c>
      <c r="P38" t="s">
        <v>105</v>
      </c>
      <c r="X38" t="str">
        <f t="shared" si="0"/>
        <v xml:space="preserve">ŠKODA &gt; SUPERB Kombi (3T5) &gt; 2.0 TDI 16V 4x4 ; 11/2010 - 5/2015 ; 103kW ; 140HP ; CFFB     </v>
      </c>
    </row>
    <row r="39" spans="1:24" hidden="1" x14ac:dyDescent="0.25">
      <c r="A39" t="s">
        <v>27</v>
      </c>
      <c r="B39" t="s">
        <v>38</v>
      </c>
      <c r="C39" t="s">
        <v>50</v>
      </c>
      <c r="E39" t="s">
        <v>47</v>
      </c>
      <c r="F39">
        <v>11</v>
      </c>
      <c r="G39">
        <v>2015</v>
      </c>
      <c r="H39">
        <v>5</v>
      </c>
      <c r="I39">
        <v>103</v>
      </c>
      <c r="J39">
        <v>140</v>
      </c>
      <c r="K39">
        <v>1968</v>
      </c>
      <c r="L39" s="3">
        <v>10574</v>
      </c>
      <c r="M39">
        <v>7588</v>
      </c>
      <c r="N39">
        <v>575</v>
      </c>
      <c r="O39" t="s">
        <v>104</v>
      </c>
      <c r="P39" t="s">
        <v>105</v>
      </c>
      <c r="X39" t="str">
        <f t="shared" si="0"/>
        <v xml:space="preserve">ŠKODA &gt; SUPERB (3T4) &gt; 2.0 TDI 16V 4x4 ; 11/2010 - 5/2015 ; 103kW ; 140HP ; CFFB     </v>
      </c>
    </row>
    <row r="40" spans="1:24" hidden="1" x14ac:dyDescent="0.25">
      <c r="A40" t="s">
        <v>27</v>
      </c>
      <c r="B40" t="s">
        <v>58</v>
      </c>
      <c r="C40" t="s">
        <v>63</v>
      </c>
      <c r="E40" t="s">
        <v>29</v>
      </c>
      <c r="F40">
        <v>11</v>
      </c>
      <c r="I40">
        <v>103</v>
      </c>
      <c r="J40">
        <v>140</v>
      </c>
      <c r="K40">
        <v>1968</v>
      </c>
      <c r="L40" s="3">
        <v>10974</v>
      </c>
      <c r="M40">
        <v>8486</v>
      </c>
      <c r="N40">
        <v>575</v>
      </c>
      <c r="O40" t="s">
        <v>106</v>
      </c>
      <c r="P40" t="s">
        <v>52</v>
      </c>
      <c r="X40" t="str">
        <f t="shared" si="0"/>
        <v xml:space="preserve">ŠKODA &gt; YETI (5L) &gt; 2.0 TDI ; 11/2011 - / ; 103kW ; 140HP ; CFHC     </v>
      </c>
    </row>
    <row r="41" spans="1:24" hidden="1" x14ac:dyDescent="0.25">
      <c r="A41" t="s">
        <v>27</v>
      </c>
      <c r="B41" t="s">
        <v>45</v>
      </c>
      <c r="C41" t="s">
        <v>74</v>
      </c>
      <c r="E41" t="s">
        <v>107</v>
      </c>
      <c r="F41">
        <v>3</v>
      </c>
      <c r="G41">
        <v>2006</v>
      </c>
      <c r="H41">
        <v>5</v>
      </c>
      <c r="I41">
        <v>74</v>
      </c>
      <c r="J41">
        <v>101</v>
      </c>
      <c r="K41">
        <v>1896</v>
      </c>
      <c r="L41" s="3">
        <v>10996</v>
      </c>
      <c r="M41">
        <v>5507</v>
      </c>
      <c r="N41">
        <v>575</v>
      </c>
      <c r="O41" t="s">
        <v>108</v>
      </c>
      <c r="P41" t="s">
        <v>109</v>
      </c>
      <c r="X41" t="str">
        <f t="shared" si="0"/>
        <v xml:space="preserve">ŠKODA &gt; ROOMSTER (5J) &gt; 1.9 TDI ; 3/2006 - 5/2006 ; 74kW ; 101HP ; AXR     </v>
      </c>
    </row>
    <row r="42" spans="1:24" hidden="1" x14ac:dyDescent="0.25">
      <c r="A42" t="s">
        <v>27</v>
      </c>
      <c r="B42" t="s">
        <v>44</v>
      </c>
      <c r="C42" t="s">
        <v>74</v>
      </c>
      <c r="E42" t="s">
        <v>33</v>
      </c>
      <c r="F42">
        <v>10</v>
      </c>
      <c r="G42">
        <v>2010</v>
      </c>
      <c r="H42">
        <v>11</v>
      </c>
      <c r="I42">
        <v>77</v>
      </c>
      <c r="J42">
        <v>105</v>
      </c>
      <c r="K42">
        <v>1896</v>
      </c>
      <c r="L42" s="3">
        <v>11006</v>
      </c>
      <c r="M42">
        <v>8495</v>
      </c>
      <c r="N42">
        <v>575</v>
      </c>
      <c r="O42" t="s">
        <v>110</v>
      </c>
      <c r="P42" t="s">
        <v>111</v>
      </c>
      <c r="Q42" t="s">
        <v>112</v>
      </c>
      <c r="X42" t="str">
        <f t="shared" si="0"/>
        <v xml:space="preserve">ŠKODA &gt; SUPERB Kombi (3T5) &gt; 1.9 TDI ; 10/2009 - 11/2010 ; 77kW ; 105HP ; BLS BXE    </v>
      </c>
    </row>
    <row r="43" spans="1:24" hidden="1" x14ac:dyDescent="0.25">
      <c r="A43" t="s">
        <v>27</v>
      </c>
      <c r="B43" t="s">
        <v>15</v>
      </c>
      <c r="C43" t="s">
        <v>16</v>
      </c>
      <c r="E43" t="s">
        <v>78</v>
      </c>
      <c r="F43">
        <v>8</v>
      </c>
      <c r="G43">
        <v>2010</v>
      </c>
      <c r="H43">
        <v>12</v>
      </c>
      <c r="I43">
        <v>110</v>
      </c>
      <c r="J43">
        <v>150</v>
      </c>
      <c r="K43">
        <v>1781</v>
      </c>
      <c r="L43" s="3">
        <v>11346</v>
      </c>
      <c r="M43">
        <v>1904</v>
      </c>
      <c r="N43">
        <v>575</v>
      </c>
      <c r="O43" t="s">
        <v>113</v>
      </c>
      <c r="P43" t="s">
        <v>100</v>
      </c>
      <c r="Q43" t="s">
        <v>101</v>
      </c>
      <c r="R43" t="s">
        <v>102</v>
      </c>
      <c r="S43" t="s">
        <v>103</v>
      </c>
      <c r="X43" t="str">
        <f t="shared" si="0"/>
        <v xml:space="preserve">ŠKODA &gt; OCTAVIA (1U2) &gt; 1.8 T ; 8/1997 - 12/2010 ; 110kW ; 150HP ; AGU ARX ARZ AUM  </v>
      </c>
    </row>
    <row r="44" spans="1:24" hidden="1" x14ac:dyDescent="0.25">
      <c r="A44" t="s">
        <v>27</v>
      </c>
      <c r="B44" t="s">
        <v>22</v>
      </c>
      <c r="C44" t="s">
        <v>66</v>
      </c>
      <c r="E44" t="s">
        <v>94</v>
      </c>
      <c r="F44">
        <v>7</v>
      </c>
      <c r="G44">
        <v>2004</v>
      </c>
      <c r="H44">
        <v>9</v>
      </c>
      <c r="I44">
        <v>55</v>
      </c>
      <c r="J44">
        <v>75</v>
      </c>
      <c r="K44">
        <v>1598</v>
      </c>
      <c r="L44" s="3">
        <v>11629</v>
      </c>
      <c r="M44">
        <v>3560</v>
      </c>
      <c r="N44">
        <v>575</v>
      </c>
      <c r="O44" t="s">
        <v>69</v>
      </c>
      <c r="P44" t="s">
        <v>70</v>
      </c>
      <c r="X44" t="str">
        <f t="shared" si="0"/>
        <v xml:space="preserve">ŠKODA &gt; OCTAVIA Combi (1U5) &gt; 1.6 ; 7/1998 - 9/2004 ; 55kW ; 75HP ; AEE     </v>
      </c>
    </row>
    <row r="45" spans="1:24" hidden="1" x14ac:dyDescent="0.25">
      <c r="A45" t="s">
        <v>27</v>
      </c>
      <c r="B45" t="s">
        <v>22</v>
      </c>
      <c r="C45" t="s">
        <v>114</v>
      </c>
      <c r="E45" t="s">
        <v>115</v>
      </c>
      <c r="F45">
        <v>11</v>
      </c>
      <c r="G45">
        <v>2006</v>
      </c>
      <c r="H45">
        <v>2</v>
      </c>
      <c r="I45">
        <v>66</v>
      </c>
      <c r="J45">
        <v>90</v>
      </c>
      <c r="K45">
        <v>1896</v>
      </c>
      <c r="L45" s="3">
        <v>12243</v>
      </c>
      <c r="M45">
        <v>3560</v>
      </c>
      <c r="N45">
        <v>575</v>
      </c>
      <c r="O45" t="s">
        <v>116</v>
      </c>
      <c r="P45" t="s">
        <v>76</v>
      </c>
      <c r="X45" t="str">
        <f t="shared" si="0"/>
        <v xml:space="preserve">ŠKODA &gt; OCTAVIA Combi (1U5) &gt; 1.9 TDI 4x4 ; 11/1999 - 2/2006 ; 66kW ; 90HP ; AGR     </v>
      </c>
    </row>
    <row r="46" spans="1:24" hidden="1" x14ac:dyDescent="0.25">
      <c r="A46" t="s">
        <v>27</v>
      </c>
      <c r="B46" t="s">
        <v>15</v>
      </c>
      <c r="C46" t="s">
        <v>12</v>
      </c>
      <c r="E46" t="s">
        <v>115</v>
      </c>
      <c r="F46">
        <v>4</v>
      </c>
      <c r="G46">
        <v>2007</v>
      </c>
      <c r="H46">
        <v>5</v>
      </c>
      <c r="I46">
        <v>85</v>
      </c>
      <c r="J46">
        <v>116</v>
      </c>
      <c r="K46">
        <v>1984</v>
      </c>
      <c r="L46" s="3">
        <v>13085</v>
      </c>
      <c r="M46">
        <v>1904</v>
      </c>
      <c r="N46">
        <v>575</v>
      </c>
      <c r="O46" t="s">
        <v>117</v>
      </c>
      <c r="P46" t="s">
        <v>118</v>
      </c>
      <c r="Q46" t="s">
        <v>119</v>
      </c>
      <c r="R46" t="s">
        <v>120</v>
      </c>
      <c r="S46" t="s">
        <v>121</v>
      </c>
      <c r="T46" t="s">
        <v>122</v>
      </c>
      <c r="X46" t="str">
        <f t="shared" si="0"/>
        <v xml:space="preserve">ŠKODA &gt; OCTAVIA (1U2) &gt; 2.0 ; 4/1999 - 5/2007 ; 85kW ; 116HP ; AEG APK AQY AZH AZJ </v>
      </c>
    </row>
    <row r="47" spans="1:24" hidden="1" x14ac:dyDescent="0.25">
      <c r="A47" t="s">
        <v>27</v>
      </c>
      <c r="B47" t="s">
        <v>22</v>
      </c>
      <c r="C47" t="s">
        <v>12</v>
      </c>
      <c r="E47" t="s">
        <v>115</v>
      </c>
      <c r="F47">
        <v>4</v>
      </c>
      <c r="G47">
        <v>2007</v>
      </c>
      <c r="H47">
        <v>5</v>
      </c>
      <c r="I47">
        <v>85</v>
      </c>
      <c r="J47">
        <v>116</v>
      </c>
      <c r="K47">
        <v>1984</v>
      </c>
      <c r="L47" s="3">
        <v>13086</v>
      </c>
      <c r="M47">
        <v>3560</v>
      </c>
      <c r="N47">
        <v>575</v>
      </c>
      <c r="O47" t="s">
        <v>123</v>
      </c>
      <c r="P47" t="s">
        <v>118</v>
      </c>
      <c r="Q47" t="s">
        <v>119</v>
      </c>
      <c r="R47" t="s">
        <v>120</v>
      </c>
      <c r="S47" t="s">
        <v>121</v>
      </c>
      <c r="T47" t="s">
        <v>122</v>
      </c>
      <c r="X47" t="str">
        <f t="shared" si="0"/>
        <v xml:space="preserve">ŠKODA &gt; OCTAVIA Combi (1U5) &gt; 2.0 ; 4/1999 - 5/2007 ; 85kW ; 116HP ; AEG APK AQY AZH AZJ </v>
      </c>
    </row>
    <row r="48" spans="1:24" hidden="1" x14ac:dyDescent="0.25">
      <c r="A48" t="s">
        <v>27</v>
      </c>
      <c r="B48" t="s">
        <v>11</v>
      </c>
      <c r="C48" t="s">
        <v>124</v>
      </c>
      <c r="E48" t="s">
        <v>115</v>
      </c>
      <c r="F48">
        <v>12</v>
      </c>
      <c r="G48">
        <v>2008</v>
      </c>
      <c r="H48">
        <v>3</v>
      </c>
      <c r="I48">
        <v>74</v>
      </c>
      <c r="J48">
        <v>100</v>
      </c>
      <c r="K48">
        <v>1390</v>
      </c>
      <c r="L48" s="3">
        <v>13362</v>
      </c>
      <c r="M48">
        <v>4383</v>
      </c>
      <c r="N48">
        <v>575</v>
      </c>
      <c r="O48" t="s">
        <v>125</v>
      </c>
      <c r="P48" t="s">
        <v>126</v>
      </c>
      <c r="Q48" t="s">
        <v>127</v>
      </c>
      <c r="X48" t="str">
        <f t="shared" si="0"/>
        <v xml:space="preserve">ŠKODA &gt; FABIA (6Y2) &gt; 1.4 16V ; 12/1999 - 3/2008 ; 74kW ; 100HP ; AUB BBZ    </v>
      </c>
    </row>
    <row r="49" spans="1:24" hidden="1" x14ac:dyDescent="0.25">
      <c r="A49" t="s">
        <v>27</v>
      </c>
      <c r="B49" t="s">
        <v>11</v>
      </c>
      <c r="C49" t="s">
        <v>128</v>
      </c>
      <c r="E49" t="s">
        <v>115</v>
      </c>
      <c r="F49">
        <v>8</v>
      </c>
      <c r="G49">
        <v>2003</v>
      </c>
      <c r="H49">
        <v>5</v>
      </c>
      <c r="I49">
        <v>50</v>
      </c>
      <c r="J49">
        <v>68</v>
      </c>
      <c r="K49">
        <v>1397</v>
      </c>
      <c r="L49" s="3">
        <v>13363</v>
      </c>
      <c r="M49">
        <v>4383</v>
      </c>
      <c r="N49">
        <v>575</v>
      </c>
      <c r="O49" t="s">
        <v>129</v>
      </c>
      <c r="P49" t="s">
        <v>130</v>
      </c>
      <c r="Q49" t="s">
        <v>131</v>
      </c>
      <c r="R49" t="s">
        <v>132</v>
      </c>
      <c r="X49" t="str">
        <f t="shared" si="0"/>
        <v xml:space="preserve">ŠKODA &gt; FABIA (6Y2) &gt; 1.4 ; 8/1999 - 5/2003 ; 50kW ; 68HP ; AME AQW ATZ   </v>
      </c>
    </row>
    <row r="50" spans="1:24" hidden="1" x14ac:dyDescent="0.25">
      <c r="A50" t="s">
        <v>27</v>
      </c>
      <c r="B50" t="s">
        <v>11</v>
      </c>
      <c r="C50" t="s">
        <v>82</v>
      </c>
      <c r="E50" t="s">
        <v>115</v>
      </c>
      <c r="F50">
        <v>12</v>
      </c>
      <c r="G50">
        <v>2008</v>
      </c>
      <c r="H50">
        <v>3</v>
      </c>
      <c r="I50">
        <v>47</v>
      </c>
      <c r="J50">
        <v>64</v>
      </c>
      <c r="K50">
        <v>1896</v>
      </c>
      <c r="L50" s="3">
        <v>13364</v>
      </c>
      <c r="M50">
        <v>4383</v>
      </c>
      <c r="N50">
        <v>575</v>
      </c>
      <c r="O50" t="s">
        <v>133</v>
      </c>
      <c r="P50" t="s">
        <v>134</v>
      </c>
      <c r="X50" t="str">
        <f t="shared" si="0"/>
        <v xml:space="preserve">ŠKODA &gt; FABIA (6Y2) &gt; 1.9 SDI ; 12/1999 - 3/2008 ; 47kW ; 64HP ; ASY     </v>
      </c>
    </row>
    <row r="51" spans="1:24" hidden="1" x14ac:dyDescent="0.25">
      <c r="A51" t="s">
        <v>27</v>
      </c>
      <c r="B51" t="s">
        <v>11</v>
      </c>
      <c r="C51" t="s">
        <v>4</v>
      </c>
      <c r="E51" t="s">
        <v>115</v>
      </c>
      <c r="F51">
        <v>12</v>
      </c>
      <c r="G51">
        <v>2002</v>
      </c>
      <c r="H51">
        <v>8</v>
      </c>
      <c r="I51">
        <v>37</v>
      </c>
      <c r="J51">
        <v>50</v>
      </c>
      <c r="K51">
        <v>996</v>
      </c>
      <c r="L51" s="3">
        <v>14277</v>
      </c>
      <c r="M51">
        <v>4383</v>
      </c>
      <c r="N51">
        <v>575</v>
      </c>
      <c r="O51" t="s">
        <v>135</v>
      </c>
      <c r="P51" t="s">
        <v>136</v>
      </c>
      <c r="Q51" t="s">
        <v>137</v>
      </c>
      <c r="X51" t="str">
        <f t="shared" si="0"/>
        <v xml:space="preserve">ŠKODA &gt; FABIA (6Y2) &gt; 1.0 ; 12/1999 - 8/2002 ; 37kW ; 50HP ; AQV ARV    </v>
      </c>
    </row>
    <row r="52" spans="1:24" hidden="1" x14ac:dyDescent="0.25">
      <c r="A52" t="s">
        <v>27</v>
      </c>
      <c r="B52" t="s">
        <v>11</v>
      </c>
      <c r="C52" t="s">
        <v>74</v>
      </c>
      <c r="E52" t="s">
        <v>138</v>
      </c>
      <c r="F52">
        <v>1</v>
      </c>
      <c r="G52">
        <v>2008</v>
      </c>
      <c r="H52">
        <v>3</v>
      </c>
      <c r="I52">
        <v>74</v>
      </c>
      <c r="J52">
        <v>100</v>
      </c>
      <c r="K52">
        <v>1896</v>
      </c>
      <c r="L52" s="3">
        <v>14278</v>
      </c>
      <c r="M52">
        <v>4383</v>
      </c>
      <c r="N52">
        <v>575</v>
      </c>
      <c r="O52" t="s">
        <v>139</v>
      </c>
      <c r="P52" t="s">
        <v>140</v>
      </c>
      <c r="Q52" t="s">
        <v>109</v>
      </c>
      <c r="X52" t="str">
        <f t="shared" si="0"/>
        <v xml:space="preserve">ŠKODA &gt; FABIA (6Y2) &gt; 1.9 TDI ; 1/2000 - 3/2008 ; 74kW ; 100HP ; ATD AXR    </v>
      </c>
    </row>
    <row r="53" spans="1:24" hidden="1" x14ac:dyDescent="0.25">
      <c r="A53" t="s">
        <v>27</v>
      </c>
      <c r="B53" t="s">
        <v>15</v>
      </c>
      <c r="C53" t="s">
        <v>128</v>
      </c>
      <c r="E53" t="s">
        <v>115</v>
      </c>
      <c r="F53">
        <v>4</v>
      </c>
      <c r="G53">
        <v>2001</v>
      </c>
      <c r="H53">
        <v>3</v>
      </c>
      <c r="I53">
        <v>44</v>
      </c>
      <c r="J53">
        <v>60</v>
      </c>
      <c r="K53">
        <v>1397</v>
      </c>
      <c r="L53" s="3">
        <v>14748</v>
      </c>
      <c r="M53">
        <v>1904</v>
      </c>
      <c r="N53">
        <v>575</v>
      </c>
      <c r="O53" t="s">
        <v>141</v>
      </c>
      <c r="P53" t="s">
        <v>142</v>
      </c>
      <c r="X53" t="str">
        <f t="shared" si="0"/>
        <v xml:space="preserve">ŠKODA &gt; OCTAVIA (1U2) &gt; 1.4 ; 4/1999 - 3/2001 ; 44kW ; 60HP ; AMD     </v>
      </c>
    </row>
    <row r="54" spans="1:24" hidden="1" x14ac:dyDescent="0.25">
      <c r="A54" t="s">
        <v>27</v>
      </c>
      <c r="B54" t="s">
        <v>11</v>
      </c>
      <c r="C54" t="s">
        <v>128</v>
      </c>
      <c r="E54" t="s">
        <v>138</v>
      </c>
      <c r="F54">
        <v>8</v>
      </c>
      <c r="G54">
        <v>2002</v>
      </c>
      <c r="H54">
        <v>8</v>
      </c>
      <c r="I54">
        <v>44</v>
      </c>
      <c r="J54">
        <v>60</v>
      </c>
      <c r="K54">
        <v>1397</v>
      </c>
      <c r="L54" s="3">
        <v>15106</v>
      </c>
      <c r="M54">
        <v>4383</v>
      </c>
      <c r="N54">
        <v>575</v>
      </c>
      <c r="O54" t="s">
        <v>143</v>
      </c>
      <c r="P54" t="s">
        <v>144</v>
      </c>
      <c r="Q54" t="s">
        <v>145</v>
      </c>
      <c r="X54" t="str">
        <f t="shared" si="0"/>
        <v xml:space="preserve">ŠKODA &gt; FABIA (6Y2) &gt; 1.4 ; 8/2000 - 8/2002 ; 44kW ; 60HP ; AZE AZF    </v>
      </c>
    </row>
    <row r="55" spans="1:24" hidden="1" x14ac:dyDescent="0.25">
      <c r="A55" t="s">
        <v>27</v>
      </c>
      <c r="B55" t="s">
        <v>11</v>
      </c>
      <c r="C55" t="s">
        <v>124</v>
      </c>
      <c r="E55" t="s">
        <v>115</v>
      </c>
      <c r="F55">
        <v>12</v>
      </c>
      <c r="G55">
        <v>2008</v>
      </c>
      <c r="H55">
        <v>3</v>
      </c>
      <c r="I55">
        <v>55</v>
      </c>
      <c r="J55">
        <v>75</v>
      </c>
      <c r="K55">
        <v>1390</v>
      </c>
      <c r="L55" s="3">
        <v>15107</v>
      </c>
      <c r="M55">
        <v>4383</v>
      </c>
      <c r="N55">
        <v>575</v>
      </c>
      <c r="O55" t="s">
        <v>146</v>
      </c>
      <c r="P55" t="s">
        <v>147</v>
      </c>
      <c r="Q55" t="s">
        <v>148</v>
      </c>
      <c r="R55" t="s">
        <v>149</v>
      </c>
      <c r="X55" t="str">
        <f t="shared" si="0"/>
        <v xml:space="preserve">ŠKODA &gt; FABIA (6Y2) &gt; 1.4 16V ; 12/1999 - 3/2008 ; 55kW ; 75HP ; AUA BBY BKY   </v>
      </c>
    </row>
    <row r="56" spans="1:24" hidden="1" x14ac:dyDescent="0.25">
      <c r="A56" t="s">
        <v>27</v>
      </c>
      <c r="B56" t="s">
        <v>15</v>
      </c>
      <c r="C56" t="s">
        <v>124</v>
      </c>
      <c r="E56" t="s">
        <v>138</v>
      </c>
      <c r="F56">
        <v>9</v>
      </c>
      <c r="G56">
        <v>2010</v>
      </c>
      <c r="H56">
        <v>12</v>
      </c>
      <c r="I56">
        <v>55</v>
      </c>
      <c r="J56">
        <v>75</v>
      </c>
      <c r="K56">
        <v>1390</v>
      </c>
      <c r="L56" s="3">
        <v>15292</v>
      </c>
      <c r="M56">
        <v>1904</v>
      </c>
      <c r="N56">
        <v>575</v>
      </c>
      <c r="O56" t="s">
        <v>150</v>
      </c>
      <c r="P56" t="s">
        <v>151</v>
      </c>
      <c r="Q56" t="s">
        <v>62</v>
      </c>
      <c r="X56" t="str">
        <f t="shared" si="0"/>
        <v xml:space="preserve">ŠKODA &gt; OCTAVIA (1U2) &gt; 1.4 16V ; 9/2000 - 12/2010 ; 55kW ; 75HP ; AXP BCA    </v>
      </c>
    </row>
    <row r="57" spans="1:24" hidden="1" x14ac:dyDescent="0.25">
      <c r="A57" t="s">
        <v>27</v>
      </c>
      <c r="B57" t="s">
        <v>15</v>
      </c>
      <c r="C57" t="s">
        <v>18</v>
      </c>
      <c r="E57" t="s">
        <v>152</v>
      </c>
      <c r="F57">
        <v>5</v>
      </c>
      <c r="G57">
        <v>2006</v>
      </c>
      <c r="H57">
        <v>1</v>
      </c>
      <c r="I57">
        <v>132</v>
      </c>
      <c r="J57">
        <v>180</v>
      </c>
      <c r="K57">
        <v>1781</v>
      </c>
      <c r="L57" s="3">
        <v>15293</v>
      </c>
      <c r="M57">
        <v>1904</v>
      </c>
      <c r="N57">
        <v>575</v>
      </c>
      <c r="O57" t="s">
        <v>153</v>
      </c>
      <c r="P57" t="s">
        <v>154</v>
      </c>
      <c r="X57" t="str">
        <f t="shared" si="0"/>
        <v xml:space="preserve">ŠKODA &gt; OCTAVIA (1U2) &gt; RS 1.8 T ; 5/2001 - 1/2006 ; 132kW ; 180HP ; AUQ     </v>
      </c>
    </row>
    <row r="58" spans="1:24" hidden="1" x14ac:dyDescent="0.25">
      <c r="A58" t="s">
        <v>27</v>
      </c>
      <c r="B58" t="s">
        <v>22</v>
      </c>
      <c r="C58" t="s">
        <v>114</v>
      </c>
      <c r="E58" t="s">
        <v>138</v>
      </c>
      <c r="F58">
        <v>9</v>
      </c>
      <c r="G58">
        <v>2006</v>
      </c>
      <c r="H58">
        <v>1</v>
      </c>
      <c r="I58">
        <v>74</v>
      </c>
      <c r="J58">
        <v>100</v>
      </c>
      <c r="K58">
        <v>1896</v>
      </c>
      <c r="L58" s="3">
        <v>15294</v>
      </c>
      <c r="M58">
        <v>3560</v>
      </c>
      <c r="N58">
        <v>575</v>
      </c>
      <c r="O58" t="s">
        <v>155</v>
      </c>
      <c r="P58" t="s">
        <v>140</v>
      </c>
      <c r="X58" t="str">
        <f t="shared" si="0"/>
        <v xml:space="preserve">ŠKODA &gt; OCTAVIA Combi (1U5) &gt; 1.9 TDI 4x4 ; 9/2000 - 1/2006 ; 74kW ; 100HP ; ATD     </v>
      </c>
    </row>
    <row r="59" spans="1:24" hidden="1" x14ac:dyDescent="0.25">
      <c r="A59" t="s">
        <v>27</v>
      </c>
      <c r="B59" t="s">
        <v>13</v>
      </c>
      <c r="C59" t="s">
        <v>128</v>
      </c>
      <c r="E59" t="s">
        <v>138</v>
      </c>
      <c r="F59">
        <v>4</v>
      </c>
      <c r="G59">
        <v>2003</v>
      </c>
      <c r="H59">
        <v>5</v>
      </c>
      <c r="I59">
        <v>50</v>
      </c>
      <c r="J59">
        <v>68</v>
      </c>
      <c r="K59">
        <v>1397</v>
      </c>
      <c r="L59" s="3">
        <v>15503</v>
      </c>
      <c r="M59">
        <v>4727</v>
      </c>
      <c r="N59">
        <v>575</v>
      </c>
      <c r="O59" t="s">
        <v>156</v>
      </c>
      <c r="P59" t="s">
        <v>130</v>
      </c>
      <c r="Q59" t="s">
        <v>131</v>
      </c>
      <c r="R59" t="s">
        <v>132</v>
      </c>
      <c r="X59" t="str">
        <f t="shared" si="0"/>
        <v xml:space="preserve">ŠKODA &gt; FABIA Combi (6Y5) &gt; 1.4 ; 4/2000 - 5/2003 ; 50kW ; 68HP ; AME AQW ATZ   </v>
      </c>
    </row>
    <row r="60" spans="1:24" hidden="1" x14ac:dyDescent="0.25">
      <c r="A60" t="s">
        <v>27</v>
      </c>
      <c r="B60" t="s">
        <v>13</v>
      </c>
      <c r="C60" t="s">
        <v>82</v>
      </c>
      <c r="E60" t="s">
        <v>138</v>
      </c>
      <c r="F60">
        <v>4</v>
      </c>
      <c r="G60">
        <v>2007</v>
      </c>
      <c r="H60">
        <v>12</v>
      </c>
      <c r="I60">
        <v>47</v>
      </c>
      <c r="J60">
        <v>64</v>
      </c>
      <c r="K60">
        <v>1896</v>
      </c>
      <c r="L60" s="3">
        <v>15504</v>
      </c>
      <c r="M60">
        <v>4727</v>
      </c>
      <c r="N60">
        <v>575</v>
      </c>
      <c r="O60" t="s">
        <v>133</v>
      </c>
      <c r="P60" t="s">
        <v>134</v>
      </c>
      <c r="X60" t="str">
        <f t="shared" si="0"/>
        <v xml:space="preserve">ŠKODA &gt; FABIA Combi (6Y5) &gt; 1.9 SDI ; 4/2000 - 12/2007 ; 47kW ; 64HP ; ASY     </v>
      </c>
    </row>
    <row r="61" spans="1:24" hidden="1" x14ac:dyDescent="0.25">
      <c r="A61" t="s">
        <v>27</v>
      </c>
      <c r="B61" t="s">
        <v>13</v>
      </c>
      <c r="C61" t="s">
        <v>124</v>
      </c>
      <c r="E61" t="s">
        <v>138</v>
      </c>
      <c r="F61">
        <v>5</v>
      </c>
      <c r="G61">
        <v>2007</v>
      </c>
      <c r="H61">
        <v>12</v>
      </c>
      <c r="I61">
        <v>55</v>
      </c>
      <c r="J61">
        <v>75</v>
      </c>
      <c r="K61">
        <v>1390</v>
      </c>
      <c r="L61" s="3">
        <v>15582</v>
      </c>
      <c r="M61">
        <v>4727</v>
      </c>
      <c r="N61">
        <v>575</v>
      </c>
      <c r="O61" t="s">
        <v>146</v>
      </c>
      <c r="P61" t="s">
        <v>147</v>
      </c>
      <c r="Q61" t="s">
        <v>148</v>
      </c>
      <c r="R61" t="s">
        <v>149</v>
      </c>
      <c r="X61" t="str">
        <f t="shared" si="0"/>
        <v xml:space="preserve">ŠKODA &gt; FABIA Combi (6Y5) &gt; 1.4 16V ; 5/2000 - 12/2007 ; 55kW ; 75HP ; AUA BBY BKY   </v>
      </c>
    </row>
    <row r="62" spans="1:24" hidden="1" x14ac:dyDescent="0.25">
      <c r="A62" t="s">
        <v>27</v>
      </c>
      <c r="B62" t="s">
        <v>13</v>
      </c>
      <c r="C62" t="s">
        <v>124</v>
      </c>
      <c r="E62" t="s">
        <v>138</v>
      </c>
      <c r="F62">
        <v>4</v>
      </c>
      <c r="G62">
        <v>2007</v>
      </c>
      <c r="H62">
        <v>12</v>
      </c>
      <c r="I62">
        <v>74</v>
      </c>
      <c r="J62">
        <v>100</v>
      </c>
      <c r="K62">
        <v>1390</v>
      </c>
      <c r="L62" s="3">
        <v>15583</v>
      </c>
      <c r="M62">
        <v>4727</v>
      </c>
      <c r="N62">
        <v>575</v>
      </c>
      <c r="O62" t="s">
        <v>157</v>
      </c>
      <c r="P62" t="s">
        <v>126</v>
      </c>
      <c r="Q62" t="s">
        <v>127</v>
      </c>
      <c r="X62" t="str">
        <f t="shared" si="0"/>
        <v xml:space="preserve">ŠKODA &gt; FABIA Combi (6Y5) &gt; 1.4 16V ; 4/2000 - 12/2007 ; 74kW ; 100HP ; AUB BBZ    </v>
      </c>
    </row>
    <row r="63" spans="1:24" hidden="1" x14ac:dyDescent="0.25">
      <c r="A63" t="s">
        <v>27</v>
      </c>
      <c r="B63" t="s">
        <v>13</v>
      </c>
      <c r="C63" t="s">
        <v>74</v>
      </c>
      <c r="E63" t="s">
        <v>138</v>
      </c>
      <c r="F63">
        <v>4</v>
      </c>
      <c r="G63">
        <v>2007</v>
      </c>
      <c r="H63">
        <v>12</v>
      </c>
      <c r="I63">
        <v>74</v>
      </c>
      <c r="J63">
        <v>100</v>
      </c>
      <c r="K63">
        <v>1896</v>
      </c>
      <c r="L63" s="3">
        <v>15584</v>
      </c>
      <c r="M63">
        <v>4727</v>
      </c>
      <c r="N63">
        <v>575</v>
      </c>
      <c r="O63" t="s">
        <v>158</v>
      </c>
      <c r="P63" t="s">
        <v>140</v>
      </c>
      <c r="Q63" t="s">
        <v>109</v>
      </c>
      <c r="X63" t="str">
        <f t="shared" si="0"/>
        <v xml:space="preserve">ŠKODA &gt; FABIA Combi (6Y5) &gt; 1.9 TDI ; 4/2000 - 12/2007 ; 74kW ; 100HP ; ATD AXR    </v>
      </c>
    </row>
    <row r="64" spans="1:24" hidden="1" x14ac:dyDescent="0.25">
      <c r="A64" t="s">
        <v>27</v>
      </c>
      <c r="B64" t="s">
        <v>13</v>
      </c>
      <c r="C64" t="s">
        <v>12</v>
      </c>
      <c r="E64" t="s">
        <v>138</v>
      </c>
      <c r="F64">
        <v>4</v>
      </c>
      <c r="G64">
        <v>2007</v>
      </c>
      <c r="H64">
        <v>12</v>
      </c>
      <c r="I64">
        <v>85</v>
      </c>
      <c r="J64">
        <v>116</v>
      </c>
      <c r="K64">
        <v>1984</v>
      </c>
      <c r="L64" s="3">
        <v>15585</v>
      </c>
      <c r="M64">
        <v>4727</v>
      </c>
      <c r="N64">
        <v>575</v>
      </c>
      <c r="O64" t="s">
        <v>159</v>
      </c>
      <c r="P64" t="s">
        <v>160</v>
      </c>
      <c r="X64" t="str">
        <f t="shared" si="0"/>
        <v xml:space="preserve">ŠKODA &gt; FABIA Combi (6Y5) &gt; 2.0 ; 4/2000 - 12/2007 ; 85kW ; 116HP ; AZL     </v>
      </c>
    </row>
    <row r="65" spans="1:24" hidden="1" x14ac:dyDescent="0.25">
      <c r="A65" t="s">
        <v>27</v>
      </c>
      <c r="B65" t="s">
        <v>11</v>
      </c>
      <c r="C65" t="s">
        <v>12</v>
      </c>
      <c r="E65" t="s">
        <v>115</v>
      </c>
      <c r="F65">
        <v>12</v>
      </c>
      <c r="G65">
        <v>2008</v>
      </c>
      <c r="H65">
        <v>3</v>
      </c>
      <c r="I65">
        <v>85</v>
      </c>
      <c r="J65">
        <v>116</v>
      </c>
      <c r="K65">
        <v>1984</v>
      </c>
      <c r="L65" s="3">
        <v>15586</v>
      </c>
      <c r="M65">
        <v>4383</v>
      </c>
      <c r="N65">
        <v>575</v>
      </c>
      <c r="O65" t="s">
        <v>159</v>
      </c>
      <c r="P65" t="s">
        <v>160</v>
      </c>
      <c r="X65" t="str">
        <f t="shared" si="0"/>
        <v xml:space="preserve">ŠKODA &gt; FABIA (6Y2) &gt; 2.0 ; 12/1999 - 3/2008 ; 85kW ; 116HP ; AZL     </v>
      </c>
    </row>
    <row r="66" spans="1:24" hidden="1" x14ac:dyDescent="0.25">
      <c r="A66" t="s">
        <v>27</v>
      </c>
      <c r="B66" t="s">
        <v>22</v>
      </c>
      <c r="C66" t="s">
        <v>24</v>
      </c>
      <c r="E66" t="s">
        <v>138</v>
      </c>
      <c r="F66">
        <v>1</v>
      </c>
      <c r="G66">
        <v>2010</v>
      </c>
      <c r="H66">
        <v>12</v>
      </c>
      <c r="I66">
        <v>88</v>
      </c>
      <c r="J66">
        <v>120</v>
      </c>
      <c r="K66">
        <v>1984</v>
      </c>
      <c r="L66" s="3">
        <v>15905</v>
      </c>
      <c r="M66">
        <v>3560</v>
      </c>
      <c r="N66">
        <v>575</v>
      </c>
      <c r="O66" t="s">
        <v>161</v>
      </c>
      <c r="P66" t="s">
        <v>162</v>
      </c>
      <c r="X66" t="str">
        <f t="shared" si="0"/>
        <v xml:space="preserve">ŠKODA &gt; OCTAVIA Combi (1U5) &gt; 2.0 4x4 ; 1/2000 - 12/2010 ; 88kW ; 120HP ; ATF     </v>
      </c>
    </row>
    <row r="67" spans="1:24" hidden="1" x14ac:dyDescent="0.25">
      <c r="A67" t="s">
        <v>27</v>
      </c>
      <c r="B67" t="s">
        <v>15</v>
      </c>
      <c r="C67" t="s">
        <v>66</v>
      </c>
      <c r="E67" t="s">
        <v>138</v>
      </c>
      <c r="F67">
        <v>11</v>
      </c>
      <c r="G67">
        <v>2010</v>
      </c>
      <c r="H67">
        <v>12</v>
      </c>
      <c r="I67">
        <v>75</v>
      </c>
      <c r="J67">
        <v>102</v>
      </c>
      <c r="K67">
        <v>1595</v>
      </c>
      <c r="L67" s="3">
        <v>15910</v>
      </c>
      <c r="M67">
        <v>1904</v>
      </c>
      <c r="N67">
        <v>575</v>
      </c>
      <c r="O67" t="s">
        <v>163</v>
      </c>
      <c r="P67" t="s">
        <v>164</v>
      </c>
      <c r="Q67" t="s">
        <v>165</v>
      </c>
      <c r="X67" t="str">
        <f t="shared" ref="X67:X130" si="1">CONCATENATE(A67," &gt; ",B67," &gt; ",C67," ; ", F67,"/",E67," - ",H67,"/",G67," ; ",I67,"kW"," ; ",J67,"HP"," ; ",P67," ",Q67," ",R67," ",S67," ",T67," ",U67 )</f>
        <v xml:space="preserve">ŠKODA &gt; OCTAVIA (1U2) &gt; 1.6 ; 11/2000 - 12/2010 ; 75kW ; 102HP ; AVU BFQ    </v>
      </c>
    </row>
    <row r="68" spans="1:24" hidden="1" x14ac:dyDescent="0.25">
      <c r="A68" t="s">
        <v>27</v>
      </c>
      <c r="B68" t="s">
        <v>22</v>
      </c>
      <c r="C68" t="s">
        <v>124</v>
      </c>
      <c r="E68" t="s">
        <v>138</v>
      </c>
      <c r="F68">
        <v>8</v>
      </c>
      <c r="G68">
        <v>2010</v>
      </c>
      <c r="H68">
        <v>12</v>
      </c>
      <c r="I68">
        <v>55</v>
      </c>
      <c r="J68">
        <v>75</v>
      </c>
      <c r="K68">
        <v>1390</v>
      </c>
      <c r="L68" s="3">
        <v>15917</v>
      </c>
      <c r="M68">
        <v>3560</v>
      </c>
      <c r="N68">
        <v>575</v>
      </c>
      <c r="O68" t="s">
        <v>166</v>
      </c>
      <c r="P68" t="s">
        <v>151</v>
      </c>
      <c r="Q68" t="s">
        <v>62</v>
      </c>
      <c r="X68" t="str">
        <f t="shared" si="1"/>
        <v xml:space="preserve">ŠKODA &gt; OCTAVIA Combi (1U5) &gt; 1.4 16V ; 8/2000 - 12/2010 ; 55kW ; 75HP ; AXP BCA    </v>
      </c>
    </row>
    <row r="69" spans="1:24" hidden="1" x14ac:dyDescent="0.25">
      <c r="A69" t="s">
        <v>27</v>
      </c>
      <c r="B69" t="s">
        <v>22</v>
      </c>
      <c r="C69" t="s">
        <v>66</v>
      </c>
      <c r="E69" t="s">
        <v>138</v>
      </c>
      <c r="F69">
        <v>9</v>
      </c>
      <c r="G69">
        <v>2010</v>
      </c>
      <c r="H69">
        <v>12</v>
      </c>
      <c r="I69">
        <v>75</v>
      </c>
      <c r="J69">
        <v>102</v>
      </c>
      <c r="K69">
        <v>1595</v>
      </c>
      <c r="L69" s="3">
        <v>15918</v>
      </c>
      <c r="M69">
        <v>3560</v>
      </c>
      <c r="N69">
        <v>575</v>
      </c>
      <c r="O69" t="s">
        <v>163</v>
      </c>
      <c r="P69" t="s">
        <v>164</v>
      </c>
      <c r="Q69" t="s">
        <v>165</v>
      </c>
      <c r="X69" t="str">
        <f t="shared" si="1"/>
        <v xml:space="preserve">ŠKODA &gt; OCTAVIA Combi (1U5) &gt; 1.6 ; 9/2000 - 12/2010 ; 75kW ; 102HP ; AVU BFQ    </v>
      </c>
    </row>
    <row r="70" spans="1:24" hidden="1" x14ac:dyDescent="0.25">
      <c r="A70" t="s">
        <v>27</v>
      </c>
      <c r="B70" t="s">
        <v>14</v>
      </c>
      <c r="C70" t="s">
        <v>74</v>
      </c>
      <c r="E70" t="s">
        <v>138</v>
      </c>
      <c r="F70">
        <v>1</v>
      </c>
      <c r="G70">
        <v>2007</v>
      </c>
      <c r="H70">
        <v>12</v>
      </c>
      <c r="I70">
        <v>74</v>
      </c>
      <c r="J70">
        <v>100</v>
      </c>
      <c r="K70">
        <v>1896</v>
      </c>
      <c r="L70" s="3">
        <v>15937</v>
      </c>
      <c r="M70">
        <v>4777</v>
      </c>
      <c r="N70">
        <v>575</v>
      </c>
      <c r="O70" t="s">
        <v>158</v>
      </c>
      <c r="P70" t="s">
        <v>140</v>
      </c>
      <c r="Q70" t="s">
        <v>109</v>
      </c>
      <c r="X70" t="str">
        <f t="shared" si="1"/>
        <v xml:space="preserve">ŠKODA &gt; FABIA limuzina (6Y3) &gt; 1.9 TDI ; 1/2000 - 12/2007 ; 74kW ; 100HP ; ATD AXR    </v>
      </c>
    </row>
    <row r="71" spans="1:24" hidden="1" x14ac:dyDescent="0.25">
      <c r="A71" t="s">
        <v>27</v>
      </c>
      <c r="B71" t="s">
        <v>14</v>
      </c>
      <c r="C71" t="s">
        <v>124</v>
      </c>
      <c r="E71" t="s">
        <v>115</v>
      </c>
      <c r="F71">
        <v>10</v>
      </c>
      <c r="G71">
        <v>2007</v>
      </c>
      <c r="H71">
        <v>12</v>
      </c>
      <c r="I71">
        <v>55</v>
      </c>
      <c r="J71">
        <v>75</v>
      </c>
      <c r="K71">
        <v>1390</v>
      </c>
      <c r="L71" s="3">
        <v>15938</v>
      </c>
      <c r="M71">
        <v>4777</v>
      </c>
      <c r="N71">
        <v>575</v>
      </c>
      <c r="O71" t="s">
        <v>146</v>
      </c>
      <c r="P71" t="s">
        <v>147</v>
      </c>
      <c r="Q71" t="s">
        <v>148</v>
      </c>
      <c r="R71" t="s">
        <v>149</v>
      </c>
      <c r="X71" t="str">
        <f t="shared" si="1"/>
        <v xml:space="preserve">ŠKODA &gt; FABIA limuzina (6Y3) &gt; 1.4 16V ; 10/1999 - 12/2007 ; 55kW ; 75HP ; AUA BBY BKY   </v>
      </c>
    </row>
    <row r="72" spans="1:24" x14ac:dyDescent="0.25">
      <c r="A72" t="s">
        <v>27</v>
      </c>
      <c r="B72" t="s">
        <v>3</v>
      </c>
      <c r="C72" t="s">
        <v>4</v>
      </c>
      <c r="E72" t="s">
        <v>29</v>
      </c>
      <c r="F72">
        <v>10</v>
      </c>
      <c r="I72">
        <v>44</v>
      </c>
      <c r="J72">
        <v>60</v>
      </c>
      <c r="K72">
        <v>999</v>
      </c>
      <c r="L72" s="10">
        <v>15989</v>
      </c>
      <c r="M72">
        <v>10126</v>
      </c>
      <c r="N72">
        <v>575</v>
      </c>
      <c r="O72" t="s">
        <v>167</v>
      </c>
      <c r="P72" t="s">
        <v>168</v>
      </c>
      <c r="X72" s="9" t="str">
        <f t="shared" si="1"/>
        <v xml:space="preserve">ŠKODA &gt; CITIGO &gt; 1.0 ; 10/2011 - / ; 44kW ; 60HP ; CHYA     </v>
      </c>
    </row>
    <row r="73" spans="1:24" x14ac:dyDescent="0.25">
      <c r="A73" t="s">
        <v>27</v>
      </c>
      <c r="B73" t="s">
        <v>3</v>
      </c>
      <c r="C73" t="s">
        <v>4</v>
      </c>
      <c r="E73" t="s">
        <v>29</v>
      </c>
      <c r="F73">
        <v>10</v>
      </c>
      <c r="I73">
        <v>55</v>
      </c>
      <c r="J73">
        <v>75</v>
      </c>
      <c r="K73">
        <v>999</v>
      </c>
      <c r="L73" s="10">
        <v>15995</v>
      </c>
      <c r="M73">
        <v>10126</v>
      </c>
      <c r="N73">
        <v>575</v>
      </c>
      <c r="O73" t="s">
        <v>169</v>
      </c>
      <c r="P73" t="s">
        <v>170</v>
      </c>
      <c r="X73" s="9" t="str">
        <f t="shared" si="1"/>
        <v xml:space="preserve">ŠKODA &gt; CITIGO &gt; 1.0 ; 10/2011 - / ; 55kW ; 75HP ; CHYB     </v>
      </c>
    </row>
    <row r="74" spans="1:24" hidden="1" x14ac:dyDescent="0.25">
      <c r="A74" t="s">
        <v>27</v>
      </c>
      <c r="B74" t="s">
        <v>14</v>
      </c>
      <c r="C74" t="s">
        <v>82</v>
      </c>
      <c r="E74" t="s">
        <v>115</v>
      </c>
      <c r="F74">
        <v>11</v>
      </c>
      <c r="G74">
        <v>2007</v>
      </c>
      <c r="H74">
        <v>12</v>
      </c>
      <c r="I74">
        <v>47</v>
      </c>
      <c r="J74">
        <v>64</v>
      </c>
      <c r="K74">
        <v>1896</v>
      </c>
      <c r="L74" s="3">
        <v>16058</v>
      </c>
      <c r="M74">
        <v>4777</v>
      </c>
      <c r="N74">
        <v>575</v>
      </c>
      <c r="O74" t="s">
        <v>133</v>
      </c>
      <c r="P74" t="s">
        <v>134</v>
      </c>
      <c r="X74" t="str">
        <f t="shared" si="1"/>
        <v xml:space="preserve">ŠKODA &gt; FABIA limuzina (6Y3) &gt; 1.9 SDI ; 11/1999 - 12/2007 ; 47kW ; 64HP ; ASY     </v>
      </c>
    </row>
    <row r="75" spans="1:24" hidden="1" x14ac:dyDescent="0.25">
      <c r="A75" t="s">
        <v>27</v>
      </c>
      <c r="B75" t="s">
        <v>14</v>
      </c>
      <c r="C75" t="s">
        <v>128</v>
      </c>
      <c r="E75" t="s">
        <v>152</v>
      </c>
      <c r="F75">
        <v>7</v>
      </c>
      <c r="G75">
        <v>2003</v>
      </c>
      <c r="H75">
        <v>5</v>
      </c>
      <c r="I75">
        <v>50</v>
      </c>
      <c r="J75">
        <v>68</v>
      </c>
      <c r="K75">
        <v>1397</v>
      </c>
      <c r="L75" s="3">
        <v>16059</v>
      </c>
      <c r="M75">
        <v>4777</v>
      </c>
      <c r="N75">
        <v>575</v>
      </c>
      <c r="O75" t="s">
        <v>129</v>
      </c>
      <c r="P75" t="s">
        <v>130</v>
      </c>
      <c r="Q75" t="s">
        <v>131</v>
      </c>
      <c r="R75" t="s">
        <v>132</v>
      </c>
      <c r="X75" t="str">
        <f t="shared" si="1"/>
        <v xml:space="preserve">ŠKODA &gt; FABIA limuzina (6Y3) &gt; 1.4 ; 7/2001 - 5/2003 ; 50kW ; 68HP ; AME AQW ATZ   </v>
      </c>
    </row>
    <row r="76" spans="1:24" hidden="1" x14ac:dyDescent="0.25">
      <c r="A76" t="s">
        <v>27</v>
      </c>
      <c r="B76" t="s">
        <v>14</v>
      </c>
      <c r="C76" t="s">
        <v>124</v>
      </c>
      <c r="E76" t="s">
        <v>115</v>
      </c>
      <c r="F76">
        <v>12</v>
      </c>
      <c r="G76">
        <v>2007</v>
      </c>
      <c r="H76">
        <v>12</v>
      </c>
      <c r="I76">
        <v>74</v>
      </c>
      <c r="J76">
        <v>100</v>
      </c>
      <c r="K76">
        <v>1390</v>
      </c>
      <c r="L76" s="3">
        <v>16060</v>
      </c>
      <c r="M76">
        <v>4777</v>
      </c>
      <c r="N76">
        <v>575</v>
      </c>
      <c r="O76" t="s">
        <v>125</v>
      </c>
      <c r="P76" t="s">
        <v>126</v>
      </c>
      <c r="Q76" t="s">
        <v>127</v>
      </c>
      <c r="X76" t="str">
        <f t="shared" si="1"/>
        <v xml:space="preserve">ŠKODA &gt; FABIA limuzina (6Y3) &gt; 1.4 16V ; 12/1999 - 12/2007 ; 74kW ; 100HP ; AUB BBZ    </v>
      </c>
    </row>
    <row r="77" spans="1:24" hidden="1" x14ac:dyDescent="0.25">
      <c r="A77" t="s">
        <v>27</v>
      </c>
      <c r="B77" t="s">
        <v>15</v>
      </c>
      <c r="C77" t="s">
        <v>17</v>
      </c>
      <c r="E77" t="s">
        <v>152</v>
      </c>
      <c r="F77">
        <v>5</v>
      </c>
      <c r="G77">
        <v>2006</v>
      </c>
      <c r="H77">
        <v>5</v>
      </c>
      <c r="I77">
        <v>110</v>
      </c>
      <c r="J77">
        <v>150</v>
      </c>
      <c r="K77">
        <v>1781</v>
      </c>
      <c r="L77" s="3">
        <v>16086</v>
      </c>
      <c r="M77">
        <v>1904</v>
      </c>
      <c r="N77">
        <v>575</v>
      </c>
      <c r="O77" t="s">
        <v>171</v>
      </c>
      <c r="P77" t="s">
        <v>101</v>
      </c>
      <c r="X77" t="str">
        <f t="shared" si="1"/>
        <v xml:space="preserve">ŠKODA &gt; OCTAVIA (1U2) &gt; 1.8 T 4x4 ; 5/2001 - 5/2006 ; 110kW ; 150HP ; ARX     </v>
      </c>
    </row>
    <row r="78" spans="1:24" hidden="1" x14ac:dyDescent="0.25">
      <c r="A78" t="s">
        <v>27</v>
      </c>
      <c r="B78" t="s">
        <v>22</v>
      </c>
      <c r="C78" t="s">
        <v>17</v>
      </c>
      <c r="E78" t="s">
        <v>152</v>
      </c>
      <c r="F78">
        <v>5</v>
      </c>
      <c r="G78">
        <v>2006</v>
      </c>
      <c r="H78">
        <v>5</v>
      </c>
      <c r="I78">
        <v>110</v>
      </c>
      <c r="J78">
        <v>150</v>
      </c>
      <c r="K78">
        <v>1781</v>
      </c>
      <c r="L78" s="3">
        <v>16087</v>
      </c>
      <c r="M78">
        <v>3560</v>
      </c>
      <c r="N78">
        <v>575</v>
      </c>
      <c r="O78" t="s">
        <v>171</v>
      </c>
      <c r="P78" t="s">
        <v>101</v>
      </c>
      <c r="X78" t="str">
        <f t="shared" si="1"/>
        <v xml:space="preserve">ŠKODA &gt; OCTAVIA Combi (1U5) &gt; 1.8 T 4x4 ; 5/2001 - 5/2006 ; 110kW ; 150HP ; ARX     </v>
      </c>
    </row>
    <row r="79" spans="1:24" hidden="1" x14ac:dyDescent="0.25">
      <c r="A79" t="s">
        <v>27</v>
      </c>
      <c r="B79" t="s">
        <v>22</v>
      </c>
      <c r="C79" t="s">
        <v>24</v>
      </c>
      <c r="E79" t="s">
        <v>138</v>
      </c>
      <c r="F79">
        <v>8</v>
      </c>
      <c r="G79">
        <v>2004</v>
      </c>
      <c r="H79">
        <v>9</v>
      </c>
      <c r="I79">
        <v>85</v>
      </c>
      <c r="J79">
        <v>116</v>
      </c>
      <c r="K79">
        <v>1984</v>
      </c>
      <c r="L79" s="3">
        <v>16088</v>
      </c>
      <c r="M79">
        <v>3560</v>
      </c>
      <c r="N79">
        <v>575</v>
      </c>
      <c r="O79" t="s">
        <v>172</v>
      </c>
      <c r="P79" t="s">
        <v>121</v>
      </c>
      <c r="Q79" t="s">
        <v>122</v>
      </c>
      <c r="X79" t="str">
        <f t="shared" si="1"/>
        <v xml:space="preserve">ŠKODA &gt; OCTAVIA Combi (1U5) &gt; 2.0 4x4 ; 8/2000 - 9/2004 ; 85kW ; 116HP ; AZH AZJ    </v>
      </c>
    </row>
    <row r="80" spans="1:24" hidden="1" x14ac:dyDescent="0.25">
      <c r="A80" t="s">
        <v>27</v>
      </c>
      <c r="B80" t="s">
        <v>14</v>
      </c>
      <c r="C80" t="s">
        <v>12</v>
      </c>
      <c r="E80" t="s">
        <v>115</v>
      </c>
      <c r="F80">
        <v>12</v>
      </c>
      <c r="G80">
        <v>2007</v>
      </c>
      <c r="H80">
        <v>12</v>
      </c>
      <c r="I80">
        <v>85</v>
      </c>
      <c r="J80">
        <v>116</v>
      </c>
      <c r="K80">
        <v>1984</v>
      </c>
      <c r="L80" s="3">
        <v>16290</v>
      </c>
      <c r="M80">
        <v>4777</v>
      </c>
      <c r="N80">
        <v>575</v>
      </c>
      <c r="O80" t="s">
        <v>159</v>
      </c>
      <c r="P80" t="s">
        <v>160</v>
      </c>
      <c r="X80" t="str">
        <f t="shared" si="1"/>
        <v xml:space="preserve">ŠKODA &gt; FABIA limuzina (6Y3) &gt; 2.0 ; 12/1999 - 12/2007 ; 85kW ; 116HP ; AZL     </v>
      </c>
    </row>
    <row r="81" spans="1:24" hidden="1" x14ac:dyDescent="0.25">
      <c r="A81" t="s">
        <v>27</v>
      </c>
      <c r="B81" t="s">
        <v>26</v>
      </c>
      <c r="C81" t="s">
        <v>16</v>
      </c>
      <c r="E81" t="s">
        <v>152</v>
      </c>
      <c r="F81">
        <v>12</v>
      </c>
      <c r="G81">
        <v>2008</v>
      </c>
      <c r="H81">
        <v>3</v>
      </c>
      <c r="I81">
        <v>110</v>
      </c>
      <c r="J81">
        <v>150</v>
      </c>
      <c r="K81">
        <v>1781</v>
      </c>
      <c r="L81" s="3">
        <v>16291</v>
      </c>
      <c r="M81">
        <v>4837</v>
      </c>
      <c r="N81">
        <v>575</v>
      </c>
      <c r="O81" t="s">
        <v>173</v>
      </c>
      <c r="P81" t="s">
        <v>174</v>
      </c>
      <c r="X81" t="str">
        <f t="shared" si="1"/>
        <v xml:space="preserve">ŠKODA &gt; SUPERB (3U4) &gt; 1.8 T ; 12/2001 - 3/2008 ; 110kW ; 150HP ; AWT     </v>
      </c>
    </row>
    <row r="82" spans="1:24" hidden="1" x14ac:dyDescent="0.25">
      <c r="A82" t="s">
        <v>27</v>
      </c>
      <c r="B82" t="s">
        <v>26</v>
      </c>
      <c r="C82" t="s">
        <v>12</v>
      </c>
      <c r="E82" t="s">
        <v>152</v>
      </c>
      <c r="F82">
        <v>12</v>
      </c>
      <c r="G82">
        <v>2008</v>
      </c>
      <c r="H82">
        <v>3</v>
      </c>
      <c r="I82">
        <v>85</v>
      </c>
      <c r="J82">
        <v>115</v>
      </c>
      <c r="K82">
        <v>1984</v>
      </c>
      <c r="L82" s="3">
        <v>16292</v>
      </c>
      <c r="M82">
        <v>4837</v>
      </c>
      <c r="N82">
        <v>575</v>
      </c>
      <c r="O82" t="s">
        <v>175</v>
      </c>
      <c r="P82" t="s">
        <v>176</v>
      </c>
      <c r="X82" t="str">
        <f t="shared" si="1"/>
        <v xml:space="preserve">ŠKODA &gt; SUPERB (3U4) &gt; 2.0 ; 12/2001 - 3/2008 ; 85kW ; 115HP ; AZM     </v>
      </c>
    </row>
    <row r="83" spans="1:24" hidden="1" x14ac:dyDescent="0.25">
      <c r="A83" t="s">
        <v>27</v>
      </c>
      <c r="B83" t="s">
        <v>26</v>
      </c>
      <c r="C83" t="s">
        <v>177</v>
      </c>
      <c r="E83" t="s">
        <v>152</v>
      </c>
      <c r="F83">
        <v>12</v>
      </c>
      <c r="G83">
        <v>2008</v>
      </c>
      <c r="H83">
        <v>3</v>
      </c>
      <c r="I83">
        <v>142</v>
      </c>
      <c r="J83">
        <v>193</v>
      </c>
      <c r="K83">
        <v>2771</v>
      </c>
      <c r="L83" s="3">
        <v>16293</v>
      </c>
      <c r="M83">
        <v>4837</v>
      </c>
      <c r="N83">
        <v>575</v>
      </c>
      <c r="O83" t="s">
        <v>178</v>
      </c>
      <c r="P83" t="s">
        <v>179</v>
      </c>
      <c r="X83" t="str">
        <f t="shared" si="1"/>
        <v xml:space="preserve">ŠKODA &gt; SUPERB (3U4) &gt; 2.8 V6 ; 12/2001 - 3/2008 ; 142kW ; 193HP ; AMX     </v>
      </c>
    </row>
    <row r="84" spans="1:24" hidden="1" x14ac:dyDescent="0.25">
      <c r="A84" t="s">
        <v>27</v>
      </c>
      <c r="B84" t="s">
        <v>26</v>
      </c>
      <c r="C84" t="s">
        <v>74</v>
      </c>
      <c r="E84" t="s">
        <v>152</v>
      </c>
      <c r="F84">
        <v>12</v>
      </c>
      <c r="G84">
        <v>2008</v>
      </c>
      <c r="H84">
        <v>3</v>
      </c>
      <c r="I84">
        <v>96</v>
      </c>
      <c r="J84">
        <v>130</v>
      </c>
      <c r="K84">
        <v>1896</v>
      </c>
      <c r="L84" s="3">
        <v>16294</v>
      </c>
      <c r="M84">
        <v>4837</v>
      </c>
      <c r="N84">
        <v>575</v>
      </c>
      <c r="O84" t="s">
        <v>180</v>
      </c>
      <c r="P84" t="s">
        <v>181</v>
      </c>
      <c r="Q84" t="s">
        <v>182</v>
      </c>
      <c r="X84" t="str">
        <f t="shared" si="1"/>
        <v xml:space="preserve">ŠKODA &gt; SUPERB (3U4) &gt; 1.9 TDI ; 12/2001 - 3/2008 ; 96kW ; 130HP ; AVF AWX    </v>
      </c>
    </row>
    <row r="85" spans="1:24" hidden="1" x14ac:dyDescent="0.25">
      <c r="A85" t="s">
        <v>27</v>
      </c>
      <c r="B85" t="s">
        <v>26</v>
      </c>
      <c r="C85" t="s">
        <v>183</v>
      </c>
      <c r="E85" t="s">
        <v>152</v>
      </c>
      <c r="F85">
        <v>12</v>
      </c>
      <c r="G85">
        <v>2003</v>
      </c>
      <c r="H85">
        <v>8</v>
      </c>
      <c r="I85">
        <v>114</v>
      </c>
      <c r="J85">
        <v>155</v>
      </c>
      <c r="K85">
        <v>2496</v>
      </c>
      <c r="L85" s="3">
        <v>16295</v>
      </c>
      <c r="M85">
        <v>4837</v>
      </c>
      <c r="N85">
        <v>575</v>
      </c>
      <c r="O85" t="s">
        <v>184</v>
      </c>
      <c r="P85" t="s">
        <v>185</v>
      </c>
      <c r="X85" t="str">
        <f t="shared" si="1"/>
        <v xml:space="preserve">ŠKODA &gt; SUPERB (3U4) &gt; 2.5 TDI ; 12/2001 - 8/2003 ; 114kW ; 155HP ; AYM     </v>
      </c>
    </row>
    <row r="86" spans="1:24" hidden="1" x14ac:dyDescent="0.25">
      <c r="A86" t="s">
        <v>27</v>
      </c>
      <c r="B86" t="s">
        <v>11</v>
      </c>
      <c r="C86" t="s">
        <v>59</v>
      </c>
      <c r="E86" t="s">
        <v>186</v>
      </c>
      <c r="F86">
        <v>8</v>
      </c>
      <c r="G86">
        <v>2008</v>
      </c>
      <c r="H86">
        <v>3</v>
      </c>
      <c r="I86">
        <v>40</v>
      </c>
      <c r="J86">
        <v>54</v>
      </c>
      <c r="K86">
        <v>1198</v>
      </c>
      <c r="L86" s="3">
        <v>16944</v>
      </c>
      <c r="M86">
        <v>4383</v>
      </c>
      <c r="N86">
        <v>575</v>
      </c>
      <c r="O86" t="s">
        <v>187</v>
      </c>
      <c r="P86" t="s">
        <v>188</v>
      </c>
      <c r="Q86" t="s">
        <v>189</v>
      </c>
      <c r="X86" t="str">
        <f t="shared" si="1"/>
        <v xml:space="preserve">ŠKODA &gt; FABIA (6Y2) &gt; 1.2 ; 8/2002 - 3/2008 ; 40kW ; 54HP ; AWY BMD    </v>
      </c>
    </row>
    <row r="87" spans="1:24" hidden="1" x14ac:dyDescent="0.25">
      <c r="A87" t="s">
        <v>27</v>
      </c>
      <c r="B87" t="s">
        <v>22</v>
      </c>
      <c r="C87" t="s">
        <v>18</v>
      </c>
      <c r="E87" t="s">
        <v>186</v>
      </c>
      <c r="F87">
        <v>8</v>
      </c>
      <c r="G87">
        <v>2006</v>
      </c>
      <c r="H87">
        <v>1</v>
      </c>
      <c r="I87">
        <v>132</v>
      </c>
      <c r="J87">
        <v>180</v>
      </c>
      <c r="K87">
        <v>1781</v>
      </c>
      <c r="L87" s="3">
        <v>16945</v>
      </c>
      <c r="M87">
        <v>3560</v>
      </c>
      <c r="N87">
        <v>575</v>
      </c>
      <c r="O87" t="s">
        <v>153</v>
      </c>
      <c r="P87" t="s">
        <v>154</v>
      </c>
      <c r="X87" t="str">
        <f t="shared" si="1"/>
        <v xml:space="preserve">ŠKODA &gt; OCTAVIA Combi (1U5) &gt; RS 1.8 T ; 8/2002 - 1/2006 ; 132kW ; 180HP ; AUQ     </v>
      </c>
    </row>
    <row r="88" spans="1:24" hidden="1" x14ac:dyDescent="0.25">
      <c r="A88" t="s">
        <v>27</v>
      </c>
      <c r="B88" t="s">
        <v>26</v>
      </c>
      <c r="C88" t="s">
        <v>74</v>
      </c>
      <c r="E88" t="s">
        <v>186</v>
      </c>
      <c r="F88">
        <v>8</v>
      </c>
      <c r="G88">
        <v>2005</v>
      </c>
      <c r="H88">
        <v>10</v>
      </c>
      <c r="I88">
        <v>74</v>
      </c>
      <c r="J88">
        <v>101</v>
      </c>
      <c r="K88">
        <v>1896</v>
      </c>
      <c r="L88" s="3">
        <v>17008</v>
      </c>
      <c r="M88">
        <v>4837</v>
      </c>
      <c r="N88">
        <v>575</v>
      </c>
      <c r="O88" t="s">
        <v>190</v>
      </c>
      <c r="P88" t="s">
        <v>191</v>
      </c>
      <c r="X88" t="str">
        <f t="shared" si="1"/>
        <v xml:space="preserve">ŠKODA &gt; SUPERB (3U4) &gt; 1.9 TDI ; 8/2002 - 10/2005 ; 74kW ; 101HP ; AVB     </v>
      </c>
    </row>
    <row r="89" spans="1:24" hidden="1" x14ac:dyDescent="0.25">
      <c r="A89" t="s">
        <v>27</v>
      </c>
      <c r="B89" t="s">
        <v>13</v>
      </c>
      <c r="C89" t="s">
        <v>128</v>
      </c>
      <c r="E89" t="s">
        <v>138</v>
      </c>
      <c r="F89">
        <v>4</v>
      </c>
      <c r="G89">
        <v>2003</v>
      </c>
      <c r="H89">
        <v>3</v>
      </c>
      <c r="I89">
        <v>44</v>
      </c>
      <c r="J89">
        <v>60</v>
      </c>
      <c r="K89">
        <v>1397</v>
      </c>
      <c r="L89" s="3">
        <v>17321</v>
      </c>
      <c r="M89">
        <v>4727</v>
      </c>
      <c r="N89">
        <v>575</v>
      </c>
      <c r="O89" t="s">
        <v>192</v>
      </c>
      <c r="P89" t="s">
        <v>144</v>
      </c>
      <c r="Q89" t="s">
        <v>145</v>
      </c>
      <c r="X89" t="str">
        <f t="shared" si="1"/>
        <v xml:space="preserve">ŠKODA &gt; FABIA Combi (6Y5) &gt; 1.4 ; 4/2000 - 3/2003 ; 44kW ; 60HP ; AZE AZF    </v>
      </c>
    </row>
    <row r="90" spans="1:24" hidden="1" x14ac:dyDescent="0.25">
      <c r="A90" t="s">
        <v>27</v>
      </c>
      <c r="B90" t="s">
        <v>11</v>
      </c>
      <c r="C90" t="s">
        <v>59</v>
      </c>
      <c r="E90" t="s">
        <v>193</v>
      </c>
      <c r="F90">
        <v>1</v>
      </c>
      <c r="G90">
        <v>2008</v>
      </c>
      <c r="H90">
        <v>3</v>
      </c>
      <c r="I90">
        <v>47</v>
      </c>
      <c r="J90">
        <v>64</v>
      </c>
      <c r="K90">
        <v>1198</v>
      </c>
      <c r="L90" s="3">
        <v>17393</v>
      </c>
      <c r="M90">
        <v>4383</v>
      </c>
      <c r="N90">
        <v>575</v>
      </c>
      <c r="O90" t="s">
        <v>194</v>
      </c>
      <c r="P90" t="s">
        <v>195</v>
      </c>
      <c r="Q90" t="s">
        <v>196</v>
      </c>
      <c r="X90" t="str">
        <f t="shared" si="1"/>
        <v xml:space="preserve">ŠKODA &gt; FABIA (6Y2) &gt; 1.2 ; 1/2003 - 3/2008 ; 47kW ; 64HP ; AZQ BME    </v>
      </c>
    </row>
    <row r="91" spans="1:24" hidden="1" x14ac:dyDescent="0.25">
      <c r="A91" t="s">
        <v>27</v>
      </c>
      <c r="B91" t="s">
        <v>14</v>
      </c>
      <c r="C91" t="s">
        <v>59</v>
      </c>
      <c r="E91" t="s">
        <v>193</v>
      </c>
      <c r="F91">
        <v>1</v>
      </c>
      <c r="G91">
        <v>2007</v>
      </c>
      <c r="H91">
        <v>12</v>
      </c>
      <c r="I91">
        <v>47</v>
      </c>
      <c r="J91">
        <v>64</v>
      </c>
      <c r="K91">
        <v>1198</v>
      </c>
      <c r="L91" s="3">
        <v>17394</v>
      </c>
      <c r="M91">
        <v>4777</v>
      </c>
      <c r="N91">
        <v>575</v>
      </c>
      <c r="O91" t="s">
        <v>194</v>
      </c>
      <c r="P91" t="s">
        <v>195</v>
      </c>
      <c r="Q91" t="s">
        <v>196</v>
      </c>
      <c r="X91" t="str">
        <f t="shared" si="1"/>
        <v xml:space="preserve">ŠKODA &gt; FABIA limuzina (6Y3) &gt; 1.2 ; 1/2003 - 12/2007 ; 47kW ; 64HP ; AZQ BME    </v>
      </c>
    </row>
    <row r="92" spans="1:24" hidden="1" x14ac:dyDescent="0.25">
      <c r="A92" t="s">
        <v>27</v>
      </c>
      <c r="B92" t="s">
        <v>13</v>
      </c>
      <c r="C92" t="s">
        <v>59</v>
      </c>
      <c r="E92" t="s">
        <v>193</v>
      </c>
      <c r="F92">
        <v>1</v>
      </c>
      <c r="G92">
        <v>2007</v>
      </c>
      <c r="H92">
        <v>12</v>
      </c>
      <c r="I92">
        <v>47</v>
      </c>
      <c r="J92">
        <v>64</v>
      </c>
      <c r="K92">
        <v>1198</v>
      </c>
      <c r="L92" s="3">
        <v>17395</v>
      </c>
      <c r="M92">
        <v>4727</v>
      </c>
      <c r="N92">
        <v>575</v>
      </c>
      <c r="O92" t="s">
        <v>194</v>
      </c>
      <c r="P92" t="s">
        <v>195</v>
      </c>
      <c r="Q92" t="s">
        <v>196</v>
      </c>
      <c r="X92" t="str">
        <f t="shared" si="1"/>
        <v xml:space="preserve">ŠKODA &gt; FABIA Combi (6Y5) &gt; 1.2 ; 1/2003 - 12/2007 ; 47kW ; 64HP ; AZQ BME    </v>
      </c>
    </row>
    <row r="93" spans="1:24" hidden="1" x14ac:dyDescent="0.25">
      <c r="A93" t="s">
        <v>27</v>
      </c>
      <c r="B93" t="s">
        <v>11</v>
      </c>
      <c r="C93" t="s">
        <v>197</v>
      </c>
      <c r="E93" t="s">
        <v>193</v>
      </c>
      <c r="F93">
        <v>6</v>
      </c>
      <c r="G93">
        <v>2008</v>
      </c>
      <c r="H93">
        <v>3</v>
      </c>
      <c r="I93">
        <v>96</v>
      </c>
      <c r="J93">
        <v>130</v>
      </c>
      <c r="K93">
        <v>1896</v>
      </c>
      <c r="L93" s="3">
        <v>17456</v>
      </c>
      <c r="M93">
        <v>4383</v>
      </c>
      <c r="N93">
        <v>575</v>
      </c>
      <c r="O93" t="s">
        <v>198</v>
      </c>
      <c r="P93" t="s">
        <v>199</v>
      </c>
      <c r="Q93" t="s">
        <v>200</v>
      </c>
      <c r="X93" t="str">
        <f t="shared" si="1"/>
        <v xml:space="preserve">ŠKODA &gt; FABIA (6Y2) &gt; 1.9 TDI RS ; 6/2003 - 3/2008 ; 96kW ; 130HP ; ASZ BLT    </v>
      </c>
    </row>
    <row r="94" spans="1:24" hidden="1" x14ac:dyDescent="0.25">
      <c r="A94" t="s">
        <v>27</v>
      </c>
      <c r="B94" t="s">
        <v>15</v>
      </c>
      <c r="C94" t="s">
        <v>74</v>
      </c>
      <c r="E94" t="s">
        <v>186</v>
      </c>
      <c r="F94">
        <v>9</v>
      </c>
      <c r="G94">
        <v>2004</v>
      </c>
      <c r="H94">
        <v>9</v>
      </c>
      <c r="I94">
        <v>96</v>
      </c>
      <c r="J94">
        <v>130</v>
      </c>
      <c r="K94">
        <v>1896</v>
      </c>
      <c r="L94" s="3">
        <v>17475</v>
      </c>
      <c r="M94">
        <v>1904</v>
      </c>
      <c r="N94">
        <v>575</v>
      </c>
      <c r="O94" t="s">
        <v>201</v>
      </c>
      <c r="P94" t="s">
        <v>199</v>
      </c>
      <c r="X94" t="str">
        <f t="shared" si="1"/>
        <v xml:space="preserve">ŠKODA &gt; OCTAVIA (1U2) &gt; 1.9 TDI ; 9/2002 - 9/2004 ; 96kW ; 130HP ; ASZ     </v>
      </c>
    </row>
    <row r="95" spans="1:24" hidden="1" x14ac:dyDescent="0.25">
      <c r="A95" t="s">
        <v>27</v>
      </c>
      <c r="B95" t="s">
        <v>22</v>
      </c>
      <c r="C95" t="s">
        <v>74</v>
      </c>
      <c r="E95" t="s">
        <v>186</v>
      </c>
      <c r="F95">
        <v>9</v>
      </c>
      <c r="G95">
        <v>2004</v>
      </c>
      <c r="H95">
        <v>9</v>
      </c>
      <c r="I95">
        <v>96</v>
      </c>
      <c r="J95">
        <v>130</v>
      </c>
      <c r="K95">
        <v>1896</v>
      </c>
      <c r="L95" s="3">
        <v>17476</v>
      </c>
      <c r="M95">
        <v>3560</v>
      </c>
      <c r="N95">
        <v>575</v>
      </c>
      <c r="O95" t="s">
        <v>201</v>
      </c>
      <c r="P95" t="s">
        <v>199</v>
      </c>
      <c r="X95" t="str">
        <f t="shared" si="1"/>
        <v xml:space="preserve">ŠKODA &gt; OCTAVIA Combi (1U5) &gt; 1.9 TDI ; 9/2002 - 9/2004 ; 96kW ; 130HP ; ASZ     </v>
      </c>
    </row>
    <row r="96" spans="1:24" hidden="1" x14ac:dyDescent="0.25">
      <c r="A96" t="s">
        <v>27</v>
      </c>
      <c r="B96" t="s">
        <v>14</v>
      </c>
      <c r="C96" t="s">
        <v>202</v>
      </c>
      <c r="E96" t="s">
        <v>193</v>
      </c>
      <c r="F96">
        <v>4</v>
      </c>
      <c r="G96">
        <v>2007</v>
      </c>
      <c r="H96">
        <v>12</v>
      </c>
      <c r="I96">
        <v>55</v>
      </c>
      <c r="J96">
        <v>75</v>
      </c>
      <c r="K96">
        <v>1422</v>
      </c>
      <c r="L96" s="3">
        <v>17517</v>
      </c>
      <c r="M96">
        <v>4777</v>
      </c>
      <c r="N96">
        <v>575</v>
      </c>
      <c r="O96" t="s">
        <v>203</v>
      </c>
      <c r="P96" t="s">
        <v>204</v>
      </c>
      <c r="X96" t="str">
        <f t="shared" si="1"/>
        <v xml:space="preserve">ŠKODA &gt; FABIA limuzina (6Y3) &gt; 1.4 TDI ; 4/2003 - 12/2007 ; 55kW ; 75HP ; AMF     </v>
      </c>
    </row>
    <row r="97" spans="1:24" hidden="1" x14ac:dyDescent="0.25">
      <c r="A97" t="s">
        <v>27</v>
      </c>
      <c r="B97" t="s">
        <v>13</v>
      </c>
      <c r="C97" t="s">
        <v>202</v>
      </c>
      <c r="E97" t="s">
        <v>193</v>
      </c>
      <c r="F97">
        <v>4</v>
      </c>
      <c r="G97">
        <v>2007</v>
      </c>
      <c r="H97">
        <v>12</v>
      </c>
      <c r="I97">
        <v>55</v>
      </c>
      <c r="J97">
        <v>75</v>
      </c>
      <c r="K97">
        <v>1422</v>
      </c>
      <c r="L97" s="3">
        <v>17518</v>
      </c>
      <c r="M97">
        <v>4727</v>
      </c>
      <c r="N97">
        <v>575</v>
      </c>
      <c r="O97" t="s">
        <v>203</v>
      </c>
      <c r="P97" t="s">
        <v>204</v>
      </c>
      <c r="X97" t="str">
        <f t="shared" si="1"/>
        <v xml:space="preserve">ŠKODA &gt; FABIA Combi (6Y5) &gt; 1.4 TDI ; 4/2003 - 12/2007 ; 55kW ; 75HP ; AMF     </v>
      </c>
    </row>
    <row r="98" spans="1:24" hidden="1" x14ac:dyDescent="0.25">
      <c r="A98" t="s">
        <v>27</v>
      </c>
      <c r="B98" t="s">
        <v>11</v>
      </c>
      <c r="C98" t="s">
        <v>202</v>
      </c>
      <c r="E98" t="s">
        <v>193</v>
      </c>
      <c r="F98">
        <v>4</v>
      </c>
      <c r="G98">
        <v>2008</v>
      </c>
      <c r="H98">
        <v>3</v>
      </c>
      <c r="I98">
        <v>55</v>
      </c>
      <c r="J98">
        <v>75</v>
      </c>
      <c r="K98">
        <v>1422</v>
      </c>
      <c r="L98" s="3">
        <v>17519</v>
      </c>
      <c r="M98">
        <v>4383</v>
      </c>
      <c r="N98">
        <v>575</v>
      </c>
      <c r="O98" t="s">
        <v>203</v>
      </c>
      <c r="P98" t="s">
        <v>204</v>
      </c>
      <c r="X98" t="str">
        <f t="shared" si="1"/>
        <v xml:space="preserve">ŠKODA &gt; FABIA (6Y2) &gt; 1.4 TDI ; 4/2003 - 3/2008 ; 55kW ; 75HP ; AMF     </v>
      </c>
    </row>
    <row r="99" spans="1:24" hidden="1" x14ac:dyDescent="0.25">
      <c r="A99" t="s">
        <v>27</v>
      </c>
      <c r="B99" t="s">
        <v>19</v>
      </c>
      <c r="C99" t="s">
        <v>74</v>
      </c>
      <c r="E99" t="s">
        <v>60</v>
      </c>
      <c r="F99">
        <v>6</v>
      </c>
      <c r="G99">
        <v>2010</v>
      </c>
      <c r="H99">
        <v>12</v>
      </c>
      <c r="I99">
        <v>77</v>
      </c>
      <c r="J99">
        <v>105</v>
      </c>
      <c r="K99">
        <v>1896</v>
      </c>
      <c r="L99" s="3">
        <v>17970</v>
      </c>
      <c r="M99">
        <v>5120</v>
      </c>
      <c r="N99">
        <v>575</v>
      </c>
      <c r="O99" t="s">
        <v>205</v>
      </c>
      <c r="P99" t="s">
        <v>206</v>
      </c>
      <c r="Q99" t="s">
        <v>207</v>
      </c>
      <c r="R99" t="s">
        <v>111</v>
      </c>
      <c r="S99" t="s">
        <v>112</v>
      </c>
      <c r="X99" t="str">
        <f t="shared" si="1"/>
        <v xml:space="preserve">ŠKODA &gt; OCTAVIA (1Z3) &gt; 1.9 TDI ; 6/2004 - 12/2010 ; 77kW ; 105HP ; BJB BKC BLS BXE  </v>
      </c>
    </row>
    <row r="100" spans="1:24" hidden="1" x14ac:dyDescent="0.25">
      <c r="A100" t="s">
        <v>27</v>
      </c>
      <c r="B100" t="s">
        <v>19</v>
      </c>
      <c r="C100" t="s">
        <v>208</v>
      </c>
      <c r="E100" t="s">
        <v>60</v>
      </c>
      <c r="F100">
        <v>2</v>
      </c>
      <c r="G100">
        <v>2013</v>
      </c>
      <c r="H100">
        <v>4</v>
      </c>
      <c r="I100">
        <v>103</v>
      </c>
      <c r="J100">
        <v>140</v>
      </c>
      <c r="K100">
        <v>1968</v>
      </c>
      <c r="L100" s="3">
        <v>17971</v>
      </c>
      <c r="M100">
        <v>5120</v>
      </c>
      <c r="N100">
        <v>575</v>
      </c>
      <c r="O100" t="s">
        <v>209</v>
      </c>
      <c r="P100" t="s">
        <v>210</v>
      </c>
      <c r="Q100" t="s">
        <v>52</v>
      </c>
      <c r="R100" t="s">
        <v>211</v>
      </c>
      <c r="X100" t="str">
        <f t="shared" si="1"/>
        <v xml:space="preserve">ŠKODA &gt; OCTAVIA (1Z3) &gt; 2.0 TDI 16V ; 2/2004 - 4/2013 ; 103kW ; 140HP ; BKD CFHC CLCB   </v>
      </c>
    </row>
    <row r="101" spans="1:24" hidden="1" x14ac:dyDescent="0.25">
      <c r="A101" t="s">
        <v>27</v>
      </c>
      <c r="B101" t="s">
        <v>19</v>
      </c>
      <c r="C101" t="s">
        <v>128</v>
      </c>
      <c r="E101" t="s">
        <v>60</v>
      </c>
      <c r="F101">
        <v>5</v>
      </c>
      <c r="G101">
        <v>2006</v>
      </c>
      <c r="H101">
        <v>5</v>
      </c>
      <c r="I101">
        <v>55</v>
      </c>
      <c r="J101">
        <v>75</v>
      </c>
      <c r="K101">
        <v>1390</v>
      </c>
      <c r="L101" s="3">
        <v>17972</v>
      </c>
      <c r="M101">
        <v>5120</v>
      </c>
      <c r="N101">
        <v>575</v>
      </c>
      <c r="O101" t="s">
        <v>61</v>
      </c>
      <c r="P101" t="s">
        <v>62</v>
      </c>
      <c r="X101" t="str">
        <f t="shared" si="1"/>
        <v xml:space="preserve">ŠKODA &gt; OCTAVIA (1Z3) &gt; 1.4 ; 5/2004 - 5/2006 ; 55kW ; 75HP ; BCA     </v>
      </c>
    </row>
    <row r="102" spans="1:24" hidden="1" x14ac:dyDescent="0.25">
      <c r="A102" t="s">
        <v>27</v>
      </c>
      <c r="B102" t="s">
        <v>19</v>
      </c>
      <c r="C102" t="s">
        <v>66</v>
      </c>
      <c r="E102" t="s">
        <v>60</v>
      </c>
      <c r="F102">
        <v>6</v>
      </c>
      <c r="G102">
        <v>2013</v>
      </c>
      <c r="H102">
        <v>6</v>
      </c>
      <c r="I102">
        <v>75</v>
      </c>
      <c r="J102">
        <v>102</v>
      </c>
      <c r="K102">
        <v>1595</v>
      </c>
      <c r="L102" s="3">
        <v>17973</v>
      </c>
      <c r="M102">
        <v>5120</v>
      </c>
      <c r="N102">
        <v>575</v>
      </c>
      <c r="O102" t="s">
        <v>212</v>
      </c>
      <c r="P102" t="s">
        <v>213</v>
      </c>
      <c r="Q102" t="s">
        <v>214</v>
      </c>
      <c r="R102" t="s">
        <v>215</v>
      </c>
      <c r="S102" t="s">
        <v>216</v>
      </c>
      <c r="T102" t="s">
        <v>217</v>
      </c>
      <c r="X102" t="str">
        <f t="shared" si="1"/>
        <v xml:space="preserve">ŠKODA &gt; OCTAVIA (1Z3) &gt; 1.6 ; 6/2004 - 6/2013 ; 75kW ; 102HP ; BGU BSE BSF CCSA CMXA </v>
      </c>
    </row>
    <row r="103" spans="1:24" hidden="1" x14ac:dyDescent="0.25">
      <c r="A103" t="s">
        <v>27</v>
      </c>
      <c r="B103" t="s">
        <v>19</v>
      </c>
      <c r="C103" t="s">
        <v>218</v>
      </c>
      <c r="E103" t="s">
        <v>60</v>
      </c>
      <c r="F103">
        <v>2</v>
      </c>
      <c r="G103">
        <v>2008</v>
      </c>
      <c r="H103">
        <v>10</v>
      </c>
      <c r="I103">
        <v>85</v>
      </c>
      <c r="J103">
        <v>115</v>
      </c>
      <c r="K103">
        <v>1598</v>
      </c>
      <c r="L103" s="3">
        <v>17974</v>
      </c>
      <c r="M103">
        <v>5120</v>
      </c>
      <c r="N103">
        <v>575</v>
      </c>
      <c r="O103" t="s">
        <v>219</v>
      </c>
      <c r="P103" t="s">
        <v>220</v>
      </c>
      <c r="X103" t="str">
        <f t="shared" si="1"/>
        <v xml:space="preserve">ŠKODA &gt; OCTAVIA (1Z3) &gt; 1.6 FSI ; 2/2004 - 10/2008 ; 85kW ; 115HP ; BLF     </v>
      </c>
    </row>
    <row r="104" spans="1:24" hidden="1" x14ac:dyDescent="0.25">
      <c r="A104" t="s">
        <v>27</v>
      </c>
      <c r="B104" t="s">
        <v>26</v>
      </c>
      <c r="C104" t="s">
        <v>183</v>
      </c>
      <c r="E104" t="s">
        <v>193</v>
      </c>
      <c r="F104">
        <v>6</v>
      </c>
      <c r="G104">
        <v>2008</v>
      </c>
      <c r="H104">
        <v>3</v>
      </c>
      <c r="I104">
        <v>120</v>
      </c>
      <c r="J104">
        <v>163</v>
      </c>
      <c r="K104">
        <v>2496</v>
      </c>
      <c r="L104" s="3">
        <v>18005</v>
      </c>
      <c r="M104">
        <v>4837</v>
      </c>
      <c r="N104">
        <v>575</v>
      </c>
      <c r="O104" t="s">
        <v>221</v>
      </c>
      <c r="P104" t="s">
        <v>222</v>
      </c>
      <c r="X104" t="str">
        <f t="shared" si="1"/>
        <v xml:space="preserve">ŠKODA &gt; SUPERB (3U4) &gt; 2.5 TDI ; 6/2003 - 3/2008 ; 120kW ; 163HP ; BDG     </v>
      </c>
    </row>
    <row r="105" spans="1:24" hidden="1" x14ac:dyDescent="0.25">
      <c r="A105" t="s">
        <v>27</v>
      </c>
      <c r="B105" t="s">
        <v>14</v>
      </c>
      <c r="C105" t="s">
        <v>59</v>
      </c>
      <c r="E105" t="s">
        <v>152</v>
      </c>
      <c r="F105">
        <v>7</v>
      </c>
      <c r="G105">
        <v>2007</v>
      </c>
      <c r="H105">
        <v>12</v>
      </c>
      <c r="I105">
        <v>40</v>
      </c>
      <c r="J105">
        <v>54</v>
      </c>
      <c r="K105">
        <v>1198</v>
      </c>
      <c r="L105" s="3">
        <v>18149</v>
      </c>
      <c r="M105">
        <v>4777</v>
      </c>
      <c r="N105">
        <v>575</v>
      </c>
      <c r="O105" t="s">
        <v>187</v>
      </c>
      <c r="P105" t="s">
        <v>188</v>
      </c>
      <c r="Q105" t="s">
        <v>189</v>
      </c>
      <c r="X105" t="str">
        <f t="shared" si="1"/>
        <v xml:space="preserve">ŠKODA &gt; FABIA limuzina (6Y3) &gt; 1.2 ; 7/2001 - 12/2007 ; 40kW ; 54HP ; AWY BMD    </v>
      </c>
    </row>
    <row r="106" spans="1:24" hidden="1" x14ac:dyDescent="0.25">
      <c r="A106" t="s">
        <v>27</v>
      </c>
      <c r="B106" t="s">
        <v>14</v>
      </c>
      <c r="C106" t="s">
        <v>128</v>
      </c>
      <c r="E106" t="s">
        <v>138</v>
      </c>
      <c r="F106">
        <v>4</v>
      </c>
      <c r="G106">
        <v>2002</v>
      </c>
      <c r="H106">
        <v>8</v>
      </c>
      <c r="I106">
        <v>44</v>
      </c>
      <c r="J106">
        <v>60</v>
      </c>
      <c r="K106">
        <v>1397</v>
      </c>
      <c r="L106" s="3">
        <v>18150</v>
      </c>
      <c r="M106">
        <v>4777</v>
      </c>
      <c r="N106">
        <v>575</v>
      </c>
      <c r="O106" t="s">
        <v>143</v>
      </c>
      <c r="P106" t="s">
        <v>144</v>
      </c>
      <c r="Q106" t="s">
        <v>145</v>
      </c>
      <c r="X106" t="str">
        <f t="shared" si="1"/>
        <v xml:space="preserve">ŠKODA &gt; FABIA limuzina (6Y3) &gt; 1.4 ; 4/2000 - 8/2002 ; 44kW ; 60HP ; AZE AZF    </v>
      </c>
    </row>
    <row r="107" spans="1:24" hidden="1" x14ac:dyDescent="0.25">
      <c r="A107" t="s">
        <v>27</v>
      </c>
      <c r="B107" t="s">
        <v>25</v>
      </c>
      <c r="C107" t="s">
        <v>66</v>
      </c>
      <c r="E107" t="s">
        <v>60</v>
      </c>
      <c r="F107">
        <v>9</v>
      </c>
      <c r="G107">
        <v>2013</v>
      </c>
      <c r="H107">
        <v>6</v>
      </c>
      <c r="I107">
        <v>75</v>
      </c>
      <c r="J107">
        <v>102</v>
      </c>
      <c r="K107">
        <v>1595</v>
      </c>
      <c r="L107" s="3">
        <v>18246</v>
      </c>
      <c r="M107">
        <v>5162</v>
      </c>
      <c r="N107">
        <v>575</v>
      </c>
      <c r="O107" t="s">
        <v>212</v>
      </c>
      <c r="P107" t="s">
        <v>213</v>
      </c>
      <c r="Q107" t="s">
        <v>214</v>
      </c>
      <c r="R107" t="s">
        <v>215</v>
      </c>
      <c r="S107" t="s">
        <v>216</v>
      </c>
      <c r="T107" t="s">
        <v>217</v>
      </c>
      <c r="X107" t="str">
        <f t="shared" si="1"/>
        <v xml:space="preserve">ŠKODA &gt; OCTAVIA Combi (1Z5) &gt; 1.6 ; 9/2004 - 6/2013 ; 75kW ; 102HP ; BGU BSE BSF CCSA CMXA </v>
      </c>
    </row>
    <row r="108" spans="1:24" hidden="1" x14ac:dyDescent="0.25">
      <c r="A108" t="s">
        <v>27</v>
      </c>
      <c r="B108" t="s">
        <v>25</v>
      </c>
      <c r="C108" t="s">
        <v>218</v>
      </c>
      <c r="E108" t="s">
        <v>60</v>
      </c>
      <c r="F108">
        <v>2</v>
      </c>
      <c r="G108">
        <v>2008</v>
      </c>
      <c r="H108">
        <v>10</v>
      </c>
      <c r="I108">
        <v>85</v>
      </c>
      <c r="J108">
        <v>115</v>
      </c>
      <c r="K108">
        <v>1598</v>
      </c>
      <c r="L108" s="3">
        <v>18247</v>
      </c>
      <c r="M108">
        <v>5162</v>
      </c>
      <c r="N108">
        <v>575</v>
      </c>
      <c r="O108" t="s">
        <v>219</v>
      </c>
      <c r="P108" t="s">
        <v>220</v>
      </c>
      <c r="X108" t="str">
        <f t="shared" si="1"/>
        <v xml:space="preserve">ŠKODA &gt; OCTAVIA Combi (1Z5) &gt; 1.6 FSI ; 2/2004 - 10/2008 ; 85kW ; 115HP ; BLF     </v>
      </c>
    </row>
    <row r="109" spans="1:24" hidden="1" x14ac:dyDescent="0.25">
      <c r="A109" t="s">
        <v>27</v>
      </c>
      <c r="B109" t="s">
        <v>25</v>
      </c>
      <c r="C109" t="s">
        <v>74</v>
      </c>
      <c r="E109" t="s">
        <v>60</v>
      </c>
      <c r="F109">
        <v>9</v>
      </c>
      <c r="G109">
        <v>2010</v>
      </c>
      <c r="H109">
        <v>12</v>
      </c>
      <c r="I109">
        <v>77</v>
      </c>
      <c r="J109">
        <v>105</v>
      </c>
      <c r="K109">
        <v>1896</v>
      </c>
      <c r="L109" s="3">
        <v>18248</v>
      </c>
      <c r="M109">
        <v>5162</v>
      </c>
      <c r="N109">
        <v>575</v>
      </c>
      <c r="O109" t="s">
        <v>205</v>
      </c>
      <c r="P109" t="s">
        <v>206</v>
      </c>
      <c r="Q109" t="s">
        <v>207</v>
      </c>
      <c r="R109" t="s">
        <v>111</v>
      </c>
      <c r="S109" t="s">
        <v>112</v>
      </c>
      <c r="X109" t="str">
        <f t="shared" si="1"/>
        <v xml:space="preserve">ŠKODA &gt; OCTAVIA Combi (1Z5) &gt; 1.9 TDI ; 9/2004 - 12/2010 ; 77kW ; 105HP ; BJB BKC BLS BXE  </v>
      </c>
    </row>
    <row r="110" spans="1:24" hidden="1" x14ac:dyDescent="0.25">
      <c r="A110" t="s">
        <v>27</v>
      </c>
      <c r="B110" t="s">
        <v>25</v>
      </c>
      <c r="C110" t="s">
        <v>208</v>
      </c>
      <c r="E110" t="s">
        <v>60</v>
      </c>
      <c r="F110">
        <v>2</v>
      </c>
      <c r="G110">
        <v>2013</v>
      </c>
      <c r="H110">
        <v>5</v>
      </c>
      <c r="I110">
        <v>103</v>
      </c>
      <c r="J110">
        <v>140</v>
      </c>
      <c r="K110">
        <v>1968</v>
      </c>
      <c r="L110" s="3">
        <v>18249</v>
      </c>
      <c r="M110">
        <v>5162</v>
      </c>
      <c r="N110">
        <v>575</v>
      </c>
      <c r="O110" t="s">
        <v>209</v>
      </c>
      <c r="P110" t="s">
        <v>210</v>
      </c>
      <c r="Q110" t="s">
        <v>52</v>
      </c>
      <c r="R110" t="s">
        <v>211</v>
      </c>
      <c r="X110" t="str">
        <f t="shared" si="1"/>
        <v xml:space="preserve">ŠKODA &gt; OCTAVIA Combi (1Z5) &gt; 2.0 TDI 16V ; 2/2004 - 5/2013 ; 103kW ; 140HP ; BKD CFHC CLCB   </v>
      </c>
    </row>
    <row r="111" spans="1:24" hidden="1" x14ac:dyDescent="0.25">
      <c r="A111" t="s">
        <v>27</v>
      </c>
      <c r="B111" t="s">
        <v>19</v>
      </c>
      <c r="C111" t="s">
        <v>223</v>
      </c>
      <c r="E111" t="s">
        <v>60</v>
      </c>
      <c r="F111">
        <v>11</v>
      </c>
      <c r="G111">
        <v>2008</v>
      </c>
      <c r="H111">
        <v>10</v>
      </c>
      <c r="I111">
        <v>110</v>
      </c>
      <c r="J111">
        <v>150</v>
      </c>
      <c r="K111">
        <v>1984</v>
      </c>
      <c r="L111" s="3">
        <v>18478</v>
      </c>
      <c r="M111">
        <v>5120</v>
      </c>
      <c r="N111">
        <v>575</v>
      </c>
      <c r="O111" t="s">
        <v>224</v>
      </c>
      <c r="P111" t="s">
        <v>225</v>
      </c>
      <c r="Q111" t="s">
        <v>226</v>
      </c>
      <c r="R111" t="s">
        <v>227</v>
      </c>
      <c r="S111" t="s">
        <v>228</v>
      </c>
      <c r="X111" t="str">
        <f t="shared" si="1"/>
        <v xml:space="preserve">ŠKODA &gt; OCTAVIA (1Z3) &gt; 2.0 FSI ; 11/2004 - 10/2008 ; 110kW ; 150HP ; BLR BLY BVY BVZ  </v>
      </c>
    </row>
    <row r="112" spans="1:24" hidden="1" x14ac:dyDescent="0.25">
      <c r="A112" t="s">
        <v>27</v>
      </c>
      <c r="B112" t="s">
        <v>25</v>
      </c>
      <c r="C112" t="s">
        <v>223</v>
      </c>
      <c r="E112" t="s">
        <v>60</v>
      </c>
      <c r="F112">
        <v>11</v>
      </c>
      <c r="G112">
        <v>2008</v>
      </c>
      <c r="H112">
        <v>10</v>
      </c>
      <c r="I112">
        <v>110</v>
      </c>
      <c r="J112">
        <v>150</v>
      </c>
      <c r="K112">
        <v>1984</v>
      </c>
      <c r="L112" s="3">
        <v>18479</v>
      </c>
      <c r="M112">
        <v>5162</v>
      </c>
      <c r="N112">
        <v>575</v>
      </c>
      <c r="O112" t="s">
        <v>224</v>
      </c>
      <c r="P112" t="s">
        <v>225</v>
      </c>
      <c r="Q112" t="s">
        <v>226</v>
      </c>
      <c r="R112" t="s">
        <v>227</v>
      </c>
      <c r="S112" t="s">
        <v>228</v>
      </c>
      <c r="X112" t="str">
        <f t="shared" si="1"/>
        <v xml:space="preserve">ŠKODA &gt; OCTAVIA Combi (1Z5) &gt; 2.0 FSI ; 11/2004 - 10/2008 ; 110kW ; 150HP ; BLR BLY BVY BVZ  </v>
      </c>
    </row>
    <row r="113" spans="1:24" hidden="1" x14ac:dyDescent="0.25">
      <c r="A113" t="s">
        <v>27</v>
      </c>
      <c r="B113" t="s">
        <v>25</v>
      </c>
      <c r="C113" t="s">
        <v>229</v>
      </c>
      <c r="E113" t="s">
        <v>60</v>
      </c>
      <c r="F113">
        <v>11</v>
      </c>
      <c r="G113">
        <v>2008</v>
      </c>
      <c r="H113">
        <v>10</v>
      </c>
      <c r="I113">
        <v>110</v>
      </c>
      <c r="J113">
        <v>150</v>
      </c>
      <c r="K113">
        <v>1984</v>
      </c>
      <c r="L113" s="3">
        <v>18480</v>
      </c>
      <c r="M113">
        <v>5162</v>
      </c>
      <c r="N113">
        <v>575</v>
      </c>
      <c r="O113" t="s">
        <v>230</v>
      </c>
      <c r="P113" t="s">
        <v>231</v>
      </c>
      <c r="Q113" t="s">
        <v>232</v>
      </c>
      <c r="X113" t="str">
        <f t="shared" si="1"/>
        <v xml:space="preserve">ŠKODA &gt; OCTAVIA Combi (1Z5) &gt; 2.0 FSI 4x4 ; 11/2004 - 10/2008 ; 110kW ; 150HP ; BLX BVX    </v>
      </c>
    </row>
    <row r="114" spans="1:24" hidden="1" x14ac:dyDescent="0.25">
      <c r="A114" t="s">
        <v>27</v>
      </c>
      <c r="B114" t="s">
        <v>25</v>
      </c>
      <c r="C114" t="s">
        <v>114</v>
      </c>
      <c r="E114" t="s">
        <v>60</v>
      </c>
      <c r="F114">
        <v>11</v>
      </c>
      <c r="G114">
        <v>2010</v>
      </c>
      <c r="H114">
        <v>12</v>
      </c>
      <c r="I114">
        <v>77</v>
      </c>
      <c r="J114">
        <v>105</v>
      </c>
      <c r="K114">
        <v>1896</v>
      </c>
      <c r="L114" s="3">
        <v>18481</v>
      </c>
      <c r="M114">
        <v>5162</v>
      </c>
      <c r="N114">
        <v>575</v>
      </c>
      <c r="O114" t="s">
        <v>233</v>
      </c>
      <c r="P114" t="s">
        <v>207</v>
      </c>
      <c r="Q114" t="s">
        <v>111</v>
      </c>
      <c r="R114" t="s">
        <v>112</v>
      </c>
      <c r="X114" t="str">
        <f t="shared" si="1"/>
        <v xml:space="preserve">ŠKODA &gt; OCTAVIA Combi (1Z5) &gt; 1.9 TDI 4x4 ; 11/2004 - 12/2010 ; 77kW ; 105HP ; BKC BLS BXE   </v>
      </c>
    </row>
    <row r="115" spans="1:24" hidden="1" x14ac:dyDescent="0.25">
      <c r="A115" t="s">
        <v>27</v>
      </c>
      <c r="B115" t="s">
        <v>11</v>
      </c>
      <c r="C115" t="s">
        <v>202</v>
      </c>
      <c r="E115" t="s">
        <v>234</v>
      </c>
      <c r="F115">
        <v>10</v>
      </c>
      <c r="G115">
        <v>2008</v>
      </c>
      <c r="H115">
        <v>3</v>
      </c>
      <c r="I115">
        <v>51</v>
      </c>
      <c r="J115">
        <v>70</v>
      </c>
      <c r="K115">
        <v>1422</v>
      </c>
      <c r="L115" s="3">
        <v>19225</v>
      </c>
      <c r="M115">
        <v>4383</v>
      </c>
      <c r="N115">
        <v>575</v>
      </c>
      <c r="O115" t="s">
        <v>235</v>
      </c>
      <c r="P115" t="s">
        <v>236</v>
      </c>
      <c r="X115" t="str">
        <f t="shared" si="1"/>
        <v xml:space="preserve">ŠKODA &gt; FABIA (6Y2) &gt; 1.4 TDI ; 10/2005 - 3/2008 ; 51kW ; 70HP ; BNM     </v>
      </c>
    </row>
    <row r="116" spans="1:24" hidden="1" x14ac:dyDescent="0.25">
      <c r="A116" t="s">
        <v>27</v>
      </c>
      <c r="B116" t="s">
        <v>11</v>
      </c>
      <c r="C116" t="s">
        <v>202</v>
      </c>
      <c r="E116" t="s">
        <v>234</v>
      </c>
      <c r="F116">
        <v>10</v>
      </c>
      <c r="G116">
        <v>2008</v>
      </c>
      <c r="H116">
        <v>3</v>
      </c>
      <c r="I116">
        <v>59</v>
      </c>
      <c r="J116">
        <v>80</v>
      </c>
      <c r="K116">
        <v>1422</v>
      </c>
      <c r="L116" s="3">
        <v>19226</v>
      </c>
      <c r="M116">
        <v>4383</v>
      </c>
      <c r="N116">
        <v>575</v>
      </c>
      <c r="O116" t="s">
        <v>237</v>
      </c>
      <c r="P116" t="s">
        <v>238</v>
      </c>
      <c r="X116" t="str">
        <f t="shared" si="1"/>
        <v xml:space="preserve">ŠKODA &gt; FABIA (6Y2) &gt; 1.4 TDI ; 10/2005 - 3/2008 ; 59kW ; 80HP ; BNV     </v>
      </c>
    </row>
    <row r="117" spans="1:24" hidden="1" x14ac:dyDescent="0.25">
      <c r="A117" t="s">
        <v>27</v>
      </c>
      <c r="B117" t="s">
        <v>14</v>
      </c>
      <c r="C117" t="s">
        <v>202</v>
      </c>
      <c r="E117" t="s">
        <v>234</v>
      </c>
      <c r="F117">
        <v>10</v>
      </c>
      <c r="G117">
        <v>2007</v>
      </c>
      <c r="H117">
        <v>12</v>
      </c>
      <c r="I117">
        <v>51</v>
      </c>
      <c r="J117">
        <v>70</v>
      </c>
      <c r="K117">
        <v>1422</v>
      </c>
      <c r="L117" s="3">
        <v>19227</v>
      </c>
      <c r="M117">
        <v>4777</v>
      </c>
      <c r="N117">
        <v>575</v>
      </c>
      <c r="O117" t="s">
        <v>235</v>
      </c>
      <c r="P117" t="s">
        <v>236</v>
      </c>
      <c r="X117" t="str">
        <f t="shared" si="1"/>
        <v xml:space="preserve">ŠKODA &gt; FABIA limuzina (6Y3) &gt; 1.4 TDI ; 10/2005 - 12/2007 ; 51kW ; 70HP ; BNM     </v>
      </c>
    </row>
    <row r="118" spans="1:24" hidden="1" x14ac:dyDescent="0.25">
      <c r="A118" t="s">
        <v>27</v>
      </c>
      <c r="B118" t="s">
        <v>14</v>
      </c>
      <c r="C118" t="s">
        <v>202</v>
      </c>
      <c r="E118" t="s">
        <v>234</v>
      </c>
      <c r="F118">
        <v>10</v>
      </c>
      <c r="G118">
        <v>2007</v>
      </c>
      <c r="H118">
        <v>12</v>
      </c>
      <c r="I118">
        <v>59</v>
      </c>
      <c r="J118">
        <v>80</v>
      </c>
      <c r="K118">
        <v>1422</v>
      </c>
      <c r="L118" s="3">
        <v>19228</v>
      </c>
      <c r="M118">
        <v>4777</v>
      </c>
      <c r="N118">
        <v>575</v>
      </c>
      <c r="O118" t="s">
        <v>237</v>
      </c>
      <c r="P118" t="s">
        <v>238</v>
      </c>
      <c r="X118" t="str">
        <f t="shared" si="1"/>
        <v xml:space="preserve">ŠKODA &gt; FABIA limuzina (6Y3) &gt; 1.4 TDI ; 10/2005 - 12/2007 ; 59kW ; 80HP ; BNV     </v>
      </c>
    </row>
    <row r="119" spans="1:24" hidden="1" x14ac:dyDescent="0.25">
      <c r="A119" t="s">
        <v>27</v>
      </c>
      <c r="B119" t="s">
        <v>13</v>
      </c>
      <c r="C119" t="s">
        <v>202</v>
      </c>
      <c r="E119" t="s">
        <v>234</v>
      </c>
      <c r="F119">
        <v>10</v>
      </c>
      <c r="G119">
        <v>2007</v>
      </c>
      <c r="H119">
        <v>12</v>
      </c>
      <c r="I119">
        <v>51</v>
      </c>
      <c r="J119">
        <v>70</v>
      </c>
      <c r="K119">
        <v>1422</v>
      </c>
      <c r="L119" s="3">
        <v>19229</v>
      </c>
      <c r="M119">
        <v>4727</v>
      </c>
      <c r="N119">
        <v>575</v>
      </c>
      <c r="O119" t="s">
        <v>235</v>
      </c>
      <c r="P119" t="s">
        <v>236</v>
      </c>
      <c r="X119" t="str">
        <f t="shared" si="1"/>
        <v xml:space="preserve">ŠKODA &gt; FABIA Combi (6Y5) &gt; 1.4 TDI ; 10/2005 - 12/2007 ; 51kW ; 70HP ; BNM     </v>
      </c>
    </row>
    <row r="120" spans="1:24" hidden="1" x14ac:dyDescent="0.25">
      <c r="A120" t="s">
        <v>27</v>
      </c>
      <c r="B120" t="s">
        <v>13</v>
      </c>
      <c r="C120" t="s">
        <v>202</v>
      </c>
      <c r="E120" t="s">
        <v>234</v>
      </c>
      <c r="F120">
        <v>10</v>
      </c>
      <c r="G120">
        <v>2007</v>
      </c>
      <c r="H120">
        <v>12</v>
      </c>
      <c r="I120">
        <v>59</v>
      </c>
      <c r="J120">
        <v>80</v>
      </c>
      <c r="K120">
        <v>1422</v>
      </c>
      <c r="L120" s="3">
        <v>19230</v>
      </c>
      <c r="M120">
        <v>4727</v>
      </c>
      <c r="N120">
        <v>575</v>
      </c>
      <c r="O120" t="s">
        <v>237</v>
      </c>
      <c r="P120" t="s">
        <v>238</v>
      </c>
      <c r="X120" t="str">
        <f t="shared" si="1"/>
        <v xml:space="preserve">ŠKODA &gt; FABIA Combi (6Y5) &gt; 1.4 TDI ; 10/2005 - 12/2007 ; 59kW ; 80HP ; BNV     </v>
      </c>
    </row>
    <row r="121" spans="1:24" hidden="1" x14ac:dyDescent="0.25">
      <c r="A121" t="s">
        <v>27</v>
      </c>
      <c r="B121" t="s">
        <v>13</v>
      </c>
      <c r="C121" t="s">
        <v>59</v>
      </c>
      <c r="E121" t="s">
        <v>152</v>
      </c>
      <c r="F121">
        <v>7</v>
      </c>
      <c r="G121">
        <v>2007</v>
      </c>
      <c r="H121">
        <v>12</v>
      </c>
      <c r="I121">
        <v>40</v>
      </c>
      <c r="J121">
        <v>54</v>
      </c>
      <c r="K121">
        <v>1198</v>
      </c>
      <c r="L121" s="3">
        <v>19270</v>
      </c>
      <c r="M121">
        <v>4727</v>
      </c>
      <c r="N121">
        <v>575</v>
      </c>
      <c r="O121" t="s">
        <v>187</v>
      </c>
      <c r="P121" t="s">
        <v>188</v>
      </c>
      <c r="Q121" t="s">
        <v>189</v>
      </c>
      <c r="X121" t="str">
        <f t="shared" si="1"/>
        <v xml:space="preserve">ŠKODA &gt; FABIA Combi (6Y5) &gt; 1.2 ; 7/2001 - 12/2007 ; 40kW ; 54HP ; AWY BMD    </v>
      </c>
    </row>
    <row r="122" spans="1:24" hidden="1" x14ac:dyDescent="0.25">
      <c r="A122" t="s">
        <v>27</v>
      </c>
      <c r="B122" t="s">
        <v>45</v>
      </c>
      <c r="C122" t="s">
        <v>59</v>
      </c>
      <c r="E122" t="s">
        <v>107</v>
      </c>
      <c r="F122">
        <v>5</v>
      </c>
      <c r="G122">
        <v>2007</v>
      </c>
      <c r="H122">
        <v>1</v>
      </c>
      <c r="I122">
        <v>47</v>
      </c>
      <c r="J122">
        <v>64</v>
      </c>
      <c r="K122">
        <v>1198</v>
      </c>
      <c r="L122" s="3">
        <v>19273</v>
      </c>
      <c r="M122">
        <v>5507</v>
      </c>
      <c r="N122">
        <v>575</v>
      </c>
      <c r="O122" t="s">
        <v>239</v>
      </c>
      <c r="P122" t="s">
        <v>196</v>
      </c>
      <c r="X122" t="str">
        <f t="shared" si="1"/>
        <v xml:space="preserve">ŠKODA &gt; ROOMSTER (5J) &gt; 1.2 ; 5/2006 - 1/2007 ; 47kW ; 64HP ; BME     </v>
      </c>
    </row>
    <row r="123" spans="1:24" hidden="1" x14ac:dyDescent="0.25">
      <c r="A123" t="s">
        <v>27</v>
      </c>
      <c r="B123" t="s">
        <v>45</v>
      </c>
      <c r="C123" t="s">
        <v>128</v>
      </c>
      <c r="E123" t="s">
        <v>107</v>
      </c>
      <c r="F123">
        <v>9</v>
      </c>
      <c r="G123">
        <v>2015</v>
      </c>
      <c r="H123">
        <v>5</v>
      </c>
      <c r="I123">
        <v>63</v>
      </c>
      <c r="J123">
        <v>86</v>
      </c>
      <c r="K123">
        <v>1390</v>
      </c>
      <c r="L123" s="3">
        <v>19274</v>
      </c>
      <c r="M123">
        <v>5507</v>
      </c>
      <c r="N123">
        <v>575</v>
      </c>
      <c r="O123" t="s">
        <v>240</v>
      </c>
      <c r="P123" t="s">
        <v>241</v>
      </c>
      <c r="Q123" t="s">
        <v>242</v>
      </c>
      <c r="X123" t="str">
        <f t="shared" si="1"/>
        <v xml:space="preserve">ŠKODA &gt; ROOMSTER (5J) &gt; 1.4 ; 9/2006 - 5/2015 ; 63kW ; 86HP ; BXW CGGB    </v>
      </c>
    </row>
    <row r="124" spans="1:24" hidden="1" x14ac:dyDescent="0.25">
      <c r="A124" t="s">
        <v>27</v>
      </c>
      <c r="B124" t="s">
        <v>45</v>
      </c>
      <c r="C124" t="s">
        <v>66</v>
      </c>
      <c r="E124" t="s">
        <v>107</v>
      </c>
      <c r="F124">
        <v>9</v>
      </c>
      <c r="G124">
        <v>2015</v>
      </c>
      <c r="H124">
        <v>5</v>
      </c>
      <c r="I124">
        <v>77</v>
      </c>
      <c r="J124">
        <v>105</v>
      </c>
      <c r="K124">
        <v>1598</v>
      </c>
      <c r="L124" s="3">
        <v>19275</v>
      </c>
      <c r="M124">
        <v>5507</v>
      </c>
      <c r="N124">
        <v>575</v>
      </c>
      <c r="O124" t="s">
        <v>243</v>
      </c>
      <c r="P124" t="s">
        <v>244</v>
      </c>
      <c r="Q124" t="s">
        <v>245</v>
      </c>
      <c r="X124" t="str">
        <f t="shared" si="1"/>
        <v xml:space="preserve">ŠKODA &gt; ROOMSTER (5J) &gt; 1.6 ; 9/2006 - 5/2015 ; 77kW ; 105HP ; BTS CFNA    </v>
      </c>
    </row>
    <row r="125" spans="1:24" hidden="1" x14ac:dyDescent="0.25">
      <c r="A125" t="s">
        <v>27</v>
      </c>
      <c r="B125" t="s">
        <v>45</v>
      </c>
      <c r="C125" t="s">
        <v>202</v>
      </c>
      <c r="E125" t="s">
        <v>107</v>
      </c>
      <c r="F125">
        <v>7</v>
      </c>
      <c r="G125">
        <v>2010</v>
      </c>
      <c r="H125">
        <v>3</v>
      </c>
      <c r="I125">
        <v>51</v>
      </c>
      <c r="J125">
        <v>70</v>
      </c>
      <c r="K125">
        <v>1422</v>
      </c>
      <c r="L125" s="3">
        <v>19276</v>
      </c>
      <c r="M125">
        <v>5507</v>
      </c>
      <c r="N125">
        <v>575</v>
      </c>
      <c r="O125" t="s">
        <v>235</v>
      </c>
      <c r="P125" t="s">
        <v>236</v>
      </c>
      <c r="X125" t="str">
        <f t="shared" si="1"/>
        <v xml:space="preserve">ŠKODA &gt; ROOMSTER (5J) &gt; 1.4 TDI ; 7/2006 - 3/2010 ; 51kW ; 70HP ; BNM     </v>
      </c>
    </row>
    <row r="126" spans="1:24" hidden="1" x14ac:dyDescent="0.25">
      <c r="A126" t="s">
        <v>27</v>
      </c>
      <c r="B126" t="s">
        <v>45</v>
      </c>
      <c r="C126" t="s">
        <v>202</v>
      </c>
      <c r="E126" t="s">
        <v>107</v>
      </c>
      <c r="F126">
        <v>9</v>
      </c>
      <c r="G126">
        <v>2010</v>
      </c>
      <c r="H126">
        <v>3</v>
      </c>
      <c r="I126">
        <v>59</v>
      </c>
      <c r="J126">
        <v>80</v>
      </c>
      <c r="K126">
        <v>1422</v>
      </c>
      <c r="L126" s="3">
        <v>19277</v>
      </c>
      <c r="M126">
        <v>5507</v>
      </c>
      <c r="N126">
        <v>575</v>
      </c>
      <c r="O126" t="s">
        <v>246</v>
      </c>
      <c r="P126" t="s">
        <v>247</v>
      </c>
      <c r="Q126" t="s">
        <v>238</v>
      </c>
      <c r="X126" t="str">
        <f t="shared" si="1"/>
        <v xml:space="preserve">ŠKODA &gt; ROOMSTER (5J) &gt; 1.4 TDI ; 9/2006 - 3/2010 ; 59kW ; 80HP ; BMS BNV    </v>
      </c>
    </row>
    <row r="127" spans="1:24" hidden="1" x14ac:dyDescent="0.25">
      <c r="A127" t="s">
        <v>27</v>
      </c>
      <c r="B127" t="s">
        <v>45</v>
      </c>
      <c r="C127" t="s">
        <v>74</v>
      </c>
      <c r="E127" t="s">
        <v>107</v>
      </c>
      <c r="F127">
        <v>9</v>
      </c>
      <c r="G127">
        <v>2010</v>
      </c>
      <c r="H127">
        <v>3</v>
      </c>
      <c r="I127">
        <v>77</v>
      </c>
      <c r="J127">
        <v>105</v>
      </c>
      <c r="K127">
        <v>1896</v>
      </c>
      <c r="L127" s="3">
        <v>19278</v>
      </c>
      <c r="M127">
        <v>5507</v>
      </c>
      <c r="N127">
        <v>575</v>
      </c>
      <c r="O127" t="s">
        <v>248</v>
      </c>
      <c r="P127" t="s">
        <v>111</v>
      </c>
      <c r="Q127" t="s">
        <v>249</v>
      </c>
      <c r="X127" t="str">
        <f t="shared" si="1"/>
        <v xml:space="preserve">ŠKODA &gt; ROOMSTER (5J) &gt; 1.9 TDI ; 9/2006 - 3/2010 ; 77kW ; 105HP ; BLS BSW    </v>
      </c>
    </row>
    <row r="128" spans="1:24" hidden="1" x14ac:dyDescent="0.25">
      <c r="A128" t="s">
        <v>27</v>
      </c>
      <c r="B128" t="s">
        <v>19</v>
      </c>
      <c r="C128" t="s">
        <v>250</v>
      </c>
      <c r="E128" t="s">
        <v>234</v>
      </c>
      <c r="F128">
        <v>10</v>
      </c>
      <c r="G128">
        <v>2013</v>
      </c>
      <c r="H128">
        <v>2</v>
      </c>
      <c r="I128">
        <v>147</v>
      </c>
      <c r="J128">
        <v>200</v>
      </c>
      <c r="K128">
        <v>1984</v>
      </c>
      <c r="L128" s="3">
        <v>19458</v>
      </c>
      <c r="M128">
        <v>5120</v>
      </c>
      <c r="N128">
        <v>575</v>
      </c>
      <c r="O128" t="s">
        <v>251</v>
      </c>
      <c r="P128" t="s">
        <v>252</v>
      </c>
      <c r="Q128" t="s">
        <v>55</v>
      </c>
      <c r="X128" t="str">
        <f t="shared" si="1"/>
        <v xml:space="preserve">ŠKODA &gt; OCTAVIA (1Z3) &gt; 2.0 RS ; 10/2005 - 2/2013 ; 147kW ; 200HP ; BWA CCZA    </v>
      </c>
    </row>
    <row r="129" spans="1:24" hidden="1" x14ac:dyDescent="0.25">
      <c r="A129" t="s">
        <v>27</v>
      </c>
      <c r="B129" t="s">
        <v>25</v>
      </c>
      <c r="C129" t="s">
        <v>250</v>
      </c>
      <c r="E129" t="s">
        <v>234</v>
      </c>
      <c r="F129">
        <v>10</v>
      </c>
      <c r="G129">
        <v>2013</v>
      </c>
      <c r="H129">
        <v>2</v>
      </c>
      <c r="I129">
        <v>147</v>
      </c>
      <c r="J129">
        <v>200</v>
      </c>
      <c r="K129">
        <v>1984</v>
      </c>
      <c r="L129" s="3">
        <v>19459</v>
      </c>
      <c r="M129">
        <v>5162</v>
      </c>
      <c r="N129">
        <v>575</v>
      </c>
      <c r="O129" t="s">
        <v>251</v>
      </c>
      <c r="P129" t="s">
        <v>252</v>
      </c>
      <c r="Q129" t="s">
        <v>55</v>
      </c>
      <c r="X129" t="str">
        <f t="shared" si="1"/>
        <v xml:space="preserve">ŠKODA &gt; OCTAVIA Combi (1Z5) &gt; 2.0 RS ; 10/2005 - 2/2013 ; 147kW ; 200HP ; BWA CCZA    </v>
      </c>
    </row>
    <row r="130" spans="1:24" hidden="1" x14ac:dyDescent="0.25">
      <c r="A130" t="s">
        <v>27</v>
      </c>
      <c r="B130" t="s">
        <v>19</v>
      </c>
      <c r="C130" t="s">
        <v>128</v>
      </c>
      <c r="E130" t="s">
        <v>60</v>
      </c>
      <c r="F130">
        <v>6</v>
      </c>
      <c r="G130">
        <v>2013</v>
      </c>
      <c r="H130">
        <v>4</v>
      </c>
      <c r="I130">
        <v>59</v>
      </c>
      <c r="J130">
        <v>80</v>
      </c>
      <c r="K130">
        <v>1390</v>
      </c>
      <c r="L130" s="3">
        <v>19820</v>
      </c>
      <c r="M130">
        <v>5120</v>
      </c>
      <c r="N130">
        <v>575</v>
      </c>
      <c r="O130" t="s">
        <v>253</v>
      </c>
      <c r="P130" t="s">
        <v>254</v>
      </c>
      <c r="Q130" t="s">
        <v>255</v>
      </c>
      <c r="X130" t="str">
        <f t="shared" si="1"/>
        <v xml:space="preserve">ŠKODA &gt; OCTAVIA (1Z3) &gt; 1.4 ; 6/2004 - 4/2013 ; 59kW ; 80HP ; BUD CGGA    </v>
      </c>
    </row>
    <row r="131" spans="1:24" hidden="1" x14ac:dyDescent="0.25">
      <c r="A131" t="s">
        <v>27</v>
      </c>
      <c r="B131" t="s">
        <v>25</v>
      </c>
      <c r="C131" t="s">
        <v>28</v>
      </c>
      <c r="E131" t="s">
        <v>107</v>
      </c>
      <c r="F131">
        <v>7</v>
      </c>
      <c r="G131">
        <v>2010</v>
      </c>
      <c r="H131">
        <v>5</v>
      </c>
      <c r="I131">
        <v>103</v>
      </c>
      <c r="J131">
        <v>140</v>
      </c>
      <c r="K131">
        <v>1968</v>
      </c>
      <c r="L131" s="3">
        <v>19821</v>
      </c>
      <c r="M131">
        <v>5162</v>
      </c>
      <c r="N131">
        <v>575</v>
      </c>
      <c r="O131" t="s">
        <v>256</v>
      </c>
      <c r="P131" t="s">
        <v>257</v>
      </c>
      <c r="X131" t="str">
        <f t="shared" ref="X131:X194" si="2">CONCATENATE(A131," &gt; ",B131," &gt; ",C131," ; ", F131,"/",E131," - ",H131,"/",G131," ; ",I131,"kW"," ; ",J131,"HP"," ; ",P131," ",Q131," ",R131," ",S131," ",T131," ",U131 )</f>
        <v xml:space="preserve">ŠKODA &gt; OCTAVIA Combi (1Z5) &gt; 2.0 TDI 4x4 ; 7/2006 - 5/2010 ; 103kW ; 140HP ; BMM     </v>
      </c>
    </row>
    <row r="132" spans="1:24" hidden="1" x14ac:dyDescent="0.25">
      <c r="A132" t="s">
        <v>27</v>
      </c>
      <c r="B132" t="s">
        <v>14</v>
      </c>
      <c r="C132" t="s">
        <v>124</v>
      </c>
      <c r="E132" t="s">
        <v>107</v>
      </c>
      <c r="F132">
        <v>4</v>
      </c>
      <c r="G132">
        <v>2007</v>
      </c>
      <c r="H132">
        <v>12</v>
      </c>
      <c r="I132">
        <v>59</v>
      </c>
      <c r="J132">
        <v>80</v>
      </c>
      <c r="K132">
        <v>1390</v>
      </c>
      <c r="L132" s="3">
        <v>19901</v>
      </c>
      <c r="M132">
        <v>4777</v>
      </c>
      <c r="N132">
        <v>575</v>
      </c>
      <c r="O132" t="s">
        <v>258</v>
      </c>
      <c r="P132" t="s">
        <v>254</v>
      </c>
      <c r="X132" t="str">
        <f t="shared" si="2"/>
        <v xml:space="preserve">ŠKODA &gt; FABIA limuzina (6Y3) &gt; 1.4 16V ; 4/2006 - 12/2007 ; 59kW ; 80HP ; BUD     </v>
      </c>
    </row>
    <row r="133" spans="1:24" hidden="1" x14ac:dyDescent="0.25">
      <c r="A133" t="s">
        <v>27</v>
      </c>
      <c r="B133" t="s">
        <v>13</v>
      </c>
      <c r="C133" t="s">
        <v>124</v>
      </c>
      <c r="E133" t="s">
        <v>107</v>
      </c>
      <c r="F133">
        <v>4</v>
      </c>
      <c r="G133">
        <v>2007</v>
      </c>
      <c r="H133">
        <v>12</v>
      </c>
      <c r="I133">
        <v>59</v>
      </c>
      <c r="J133">
        <v>80</v>
      </c>
      <c r="K133">
        <v>1390</v>
      </c>
      <c r="L133" s="3">
        <v>19905</v>
      </c>
      <c r="M133">
        <v>4727</v>
      </c>
      <c r="N133">
        <v>575</v>
      </c>
      <c r="O133" t="s">
        <v>258</v>
      </c>
      <c r="P133" t="s">
        <v>254</v>
      </c>
      <c r="X133" t="str">
        <f t="shared" si="2"/>
        <v xml:space="preserve">ŠKODA &gt; FABIA Combi (6Y5) &gt; 1.4 16V ; 4/2006 - 12/2007 ; 59kW ; 80HP ; BUD     </v>
      </c>
    </row>
    <row r="134" spans="1:24" hidden="1" x14ac:dyDescent="0.25">
      <c r="A134" t="s">
        <v>27</v>
      </c>
      <c r="B134" t="s">
        <v>19</v>
      </c>
      <c r="C134" t="s">
        <v>63</v>
      </c>
      <c r="E134" t="s">
        <v>234</v>
      </c>
      <c r="F134">
        <v>11</v>
      </c>
      <c r="G134">
        <v>2010</v>
      </c>
      <c r="H134">
        <v>5</v>
      </c>
      <c r="I134">
        <v>103</v>
      </c>
      <c r="J134">
        <v>140</v>
      </c>
      <c r="K134">
        <v>1968</v>
      </c>
      <c r="L134" s="3">
        <v>20001</v>
      </c>
      <c r="M134">
        <v>5120</v>
      </c>
      <c r="N134">
        <v>575</v>
      </c>
      <c r="O134" t="s">
        <v>259</v>
      </c>
      <c r="P134" t="s">
        <v>257</v>
      </c>
      <c r="X134" t="str">
        <f t="shared" si="2"/>
        <v xml:space="preserve">ŠKODA &gt; OCTAVIA (1Z3) &gt; 2.0 TDI ; 11/2005 - 5/2010 ; 103kW ; 140HP ; BMM     </v>
      </c>
    </row>
    <row r="135" spans="1:24" hidden="1" x14ac:dyDescent="0.25">
      <c r="A135" t="s">
        <v>27</v>
      </c>
      <c r="B135" t="s">
        <v>25</v>
      </c>
      <c r="C135" t="s">
        <v>63</v>
      </c>
      <c r="E135" t="s">
        <v>234</v>
      </c>
      <c r="F135">
        <v>11</v>
      </c>
      <c r="G135">
        <v>2010</v>
      </c>
      <c r="H135">
        <v>5</v>
      </c>
      <c r="I135">
        <v>103</v>
      </c>
      <c r="J135">
        <v>140</v>
      </c>
      <c r="K135">
        <v>1968</v>
      </c>
      <c r="L135" s="3">
        <v>20002</v>
      </c>
      <c r="M135">
        <v>5162</v>
      </c>
      <c r="N135">
        <v>575</v>
      </c>
      <c r="O135" t="s">
        <v>259</v>
      </c>
      <c r="P135" t="s">
        <v>257</v>
      </c>
      <c r="X135" t="str">
        <f t="shared" si="2"/>
        <v xml:space="preserve">ŠKODA &gt; OCTAVIA Combi (1Z5) &gt; 2.0 TDI ; 11/2005 - 5/2010 ; 103kW ; 140HP ; BMM     </v>
      </c>
    </row>
    <row r="136" spans="1:24" hidden="1" x14ac:dyDescent="0.25">
      <c r="A136" t="s">
        <v>27</v>
      </c>
      <c r="B136" t="s">
        <v>26</v>
      </c>
      <c r="C136" t="s">
        <v>63</v>
      </c>
      <c r="E136" t="s">
        <v>234</v>
      </c>
      <c r="F136">
        <v>10</v>
      </c>
      <c r="G136">
        <v>2008</v>
      </c>
      <c r="H136">
        <v>3</v>
      </c>
      <c r="I136">
        <v>103</v>
      </c>
      <c r="J136">
        <v>140</v>
      </c>
      <c r="K136">
        <v>1968</v>
      </c>
      <c r="L136" s="3">
        <v>20003</v>
      </c>
      <c r="M136">
        <v>4837</v>
      </c>
      <c r="N136">
        <v>575</v>
      </c>
      <c r="O136" t="s">
        <v>260</v>
      </c>
      <c r="P136" t="s">
        <v>261</v>
      </c>
      <c r="X136" t="str">
        <f t="shared" si="2"/>
        <v xml:space="preserve">ŠKODA &gt; SUPERB (3U4) &gt; 2.0 TDI ; 10/2005 - 3/2008 ; 103kW ; 140HP ; BSS     </v>
      </c>
    </row>
    <row r="137" spans="1:24" hidden="1" x14ac:dyDescent="0.25">
      <c r="A137" t="s">
        <v>27</v>
      </c>
      <c r="B137" t="s">
        <v>89</v>
      </c>
      <c r="C137" t="s">
        <v>59</v>
      </c>
      <c r="E137" t="s">
        <v>107</v>
      </c>
      <c r="F137">
        <v>12</v>
      </c>
      <c r="G137">
        <v>2014</v>
      </c>
      <c r="H137">
        <v>12</v>
      </c>
      <c r="I137">
        <v>44</v>
      </c>
      <c r="J137">
        <v>60</v>
      </c>
      <c r="K137">
        <v>1198</v>
      </c>
      <c r="L137" s="3">
        <v>22944</v>
      </c>
      <c r="M137">
        <v>6363</v>
      </c>
      <c r="N137">
        <v>575</v>
      </c>
      <c r="O137" t="s">
        <v>262</v>
      </c>
      <c r="P137" t="s">
        <v>263</v>
      </c>
      <c r="Q137" t="s">
        <v>264</v>
      </c>
      <c r="X137" t="str">
        <f t="shared" si="2"/>
        <v xml:space="preserve">ŠKODA &gt; FABIA &gt; 1.2 ; 12/2006 - 12/2014 ; 44kW ; 60HP ; BBM CHFA    </v>
      </c>
    </row>
    <row r="138" spans="1:24" hidden="1" x14ac:dyDescent="0.25">
      <c r="A138" t="s">
        <v>27</v>
      </c>
      <c r="B138" t="s">
        <v>89</v>
      </c>
      <c r="C138" t="s">
        <v>59</v>
      </c>
      <c r="E138" t="s">
        <v>265</v>
      </c>
      <c r="F138">
        <v>1</v>
      </c>
      <c r="G138">
        <v>2014</v>
      </c>
      <c r="H138">
        <v>12</v>
      </c>
      <c r="I138">
        <v>51</v>
      </c>
      <c r="J138">
        <v>70</v>
      </c>
      <c r="K138">
        <v>1198</v>
      </c>
      <c r="L138" s="3">
        <v>22945</v>
      </c>
      <c r="M138">
        <v>6363</v>
      </c>
      <c r="N138">
        <v>575</v>
      </c>
      <c r="O138" t="s">
        <v>266</v>
      </c>
      <c r="P138" t="s">
        <v>267</v>
      </c>
      <c r="Q138" t="s">
        <v>268</v>
      </c>
      <c r="R138" t="s">
        <v>269</v>
      </c>
      <c r="S138" t="s">
        <v>270</v>
      </c>
      <c r="X138" t="str">
        <f t="shared" si="2"/>
        <v xml:space="preserve">ŠKODA &gt; FABIA &gt; 1.2 ; 1/2007 - 12/2014 ; 51kW ; 70HP ; BZG CEVA CGPA CHTA  </v>
      </c>
    </row>
    <row r="139" spans="1:24" hidden="1" x14ac:dyDescent="0.25">
      <c r="A139" t="s">
        <v>27</v>
      </c>
      <c r="B139" t="s">
        <v>89</v>
      </c>
      <c r="C139" t="s">
        <v>128</v>
      </c>
      <c r="E139" t="s">
        <v>265</v>
      </c>
      <c r="F139">
        <v>1</v>
      </c>
      <c r="G139">
        <v>2014</v>
      </c>
      <c r="H139">
        <v>12</v>
      </c>
      <c r="I139">
        <v>63</v>
      </c>
      <c r="J139">
        <v>86</v>
      </c>
      <c r="K139">
        <v>1390</v>
      </c>
      <c r="L139" s="3">
        <v>22946</v>
      </c>
      <c r="M139">
        <v>6363</v>
      </c>
      <c r="N139">
        <v>575</v>
      </c>
      <c r="O139" t="s">
        <v>240</v>
      </c>
      <c r="P139" t="s">
        <v>241</v>
      </c>
      <c r="Q139" t="s">
        <v>242</v>
      </c>
      <c r="X139" t="str">
        <f t="shared" si="2"/>
        <v xml:space="preserve">ŠKODA &gt; FABIA &gt; 1.4 ; 1/2007 - 12/2014 ; 63kW ; 86HP ; BXW CGGB    </v>
      </c>
    </row>
    <row r="140" spans="1:24" hidden="1" x14ac:dyDescent="0.25">
      <c r="A140" t="s">
        <v>27</v>
      </c>
      <c r="B140" t="s">
        <v>89</v>
      </c>
      <c r="C140" t="s">
        <v>66</v>
      </c>
      <c r="E140" t="s">
        <v>265</v>
      </c>
      <c r="F140">
        <v>4</v>
      </c>
      <c r="G140">
        <v>2014</v>
      </c>
      <c r="H140">
        <v>12</v>
      </c>
      <c r="I140">
        <v>77</v>
      </c>
      <c r="J140">
        <v>105</v>
      </c>
      <c r="K140">
        <v>1598</v>
      </c>
      <c r="L140" s="3">
        <v>22947</v>
      </c>
      <c r="M140">
        <v>6363</v>
      </c>
      <c r="N140">
        <v>575</v>
      </c>
      <c r="O140" t="s">
        <v>243</v>
      </c>
      <c r="P140" t="s">
        <v>244</v>
      </c>
      <c r="Q140" t="s">
        <v>245</v>
      </c>
      <c r="X140" t="str">
        <f t="shared" si="2"/>
        <v xml:space="preserve">ŠKODA &gt; FABIA &gt; 1.6 ; 4/2007 - 12/2014 ; 77kW ; 105HP ; BTS CFNA    </v>
      </c>
    </row>
    <row r="141" spans="1:24" hidden="1" x14ac:dyDescent="0.25">
      <c r="A141" t="s">
        <v>27</v>
      </c>
      <c r="B141" t="s">
        <v>89</v>
      </c>
      <c r="C141" t="s">
        <v>202</v>
      </c>
      <c r="E141" t="s">
        <v>265</v>
      </c>
      <c r="F141">
        <v>2</v>
      </c>
      <c r="G141">
        <v>2010</v>
      </c>
      <c r="H141">
        <v>3</v>
      </c>
      <c r="I141">
        <v>51</v>
      </c>
      <c r="J141">
        <v>70</v>
      </c>
      <c r="K141">
        <v>1422</v>
      </c>
      <c r="L141" s="3">
        <v>22948</v>
      </c>
      <c r="M141">
        <v>6363</v>
      </c>
      <c r="N141">
        <v>575</v>
      </c>
      <c r="O141" t="s">
        <v>235</v>
      </c>
      <c r="P141" t="s">
        <v>236</v>
      </c>
      <c r="X141" t="str">
        <f t="shared" si="2"/>
        <v xml:space="preserve">ŠKODA &gt; FABIA &gt; 1.4 TDI ; 2/2007 - 3/2010 ; 51kW ; 70HP ; BNM     </v>
      </c>
    </row>
    <row r="142" spans="1:24" hidden="1" x14ac:dyDescent="0.25">
      <c r="A142" t="s">
        <v>27</v>
      </c>
      <c r="B142" t="s">
        <v>89</v>
      </c>
      <c r="C142" t="s">
        <v>202</v>
      </c>
      <c r="E142" t="s">
        <v>265</v>
      </c>
      <c r="F142">
        <v>1</v>
      </c>
      <c r="G142">
        <v>2010</v>
      </c>
      <c r="H142">
        <v>3</v>
      </c>
      <c r="I142">
        <v>59</v>
      </c>
      <c r="J142">
        <v>80</v>
      </c>
      <c r="K142">
        <v>1422</v>
      </c>
      <c r="L142" s="3">
        <v>22949</v>
      </c>
      <c r="M142">
        <v>6363</v>
      </c>
      <c r="N142">
        <v>575</v>
      </c>
      <c r="O142" t="s">
        <v>246</v>
      </c>
      <c r="P142" t="s">
        <v>247</v>
      </c>
      <c r="Q142" t="s">
        <v>238</v>
      </c>
      <c r="X142" t="str">
        <f t="shared" si="2"/>
        <v xml:space="preserve">ŠKODA &gt; FABIA &gt; 1.4 TDI ; 1/2007 - 3/2010 ; 59kW ; 80HP ; BMS BNV    </v>
      </c>
    </row>
    <row r="143" spans="1:24" hidden="1" x14ac:dyDescent="0.25">
      <c r="A143" t="s">
        <v>27</v>
      </c>
      <c r="B143" t="s">
        <v>89</v>
      </c>
      <c r="C143" t="s">
        <v>74</v>
      </c>
      <c r="E143" t="s">
        <v>265</v>
      </c>
      <c r="F143">
        <v>4</v>
      </c>
      <c r="G143">
        <v>2010</v>
      </c>
      <c r="H143">
        <v>3</v>
      </c>
      <c r="I143">
        <v>77</v>
      </c>
      <c r="J143">
        <v>105</v>
      </c>
      <c r="K143">
        <v>1896</v>
      </c>
      <c r="L143" s="3">
        <v>22950</v>
      </c>
      <c r="M143">
        <v>6363</v>
      </c>
      <c r="N143">
        <v>575</v>
      </c>
      <c r="O143" t="s">
        <v>248</v>
      </c>
      <c r="P143" t="s">
        <v>111</v>
      </c>
      <c r="Q143" t="s">
        <v>249</v>
      </c>
      <c r="X143" t="str">
        <f t="shared" si="2"/>
        <v xml:space="preserve">ŠKODA &gt; FABIA &gt; 1.9 TDI ; 4/2007 - 3/2010 ; 77kW ; 105HP ; BLS BSW    </v>
      </c>
    </row>
    <row r="144" spans="1:24" hidden="1" x14ac:dyDescent="0.25">
      <c r="A144" t="s">
        <v>27</v>
      </c>
      <c r="B144" t="s">
        <v>93</v>
      </c>
      <c r="C144" t="s">
        <v>59</v>
      </c>
      <c r="E144" t="s">
        <v>265</v>
      </c>
      <c r="F144">
        <v>10</v>
      </c>
      <c r="G144">
        <v>2014</v>
      </c>
      <c r="H144">
        <v>12</v>
      </c>
      <c r="I144">
        <v>51</v>
      </c>
      <c r="J144">
        <v>70</v>
      </c>
      <c r="K144">
        <v>1198</v>
      </c>
      <c r="L144" s="3">
        <v>23165</v>
      </c>
      <c r="M144">
        <v>6395</v>
      </c>
      <c r="N144">
        <v>575</v>
      </c>
      <c r="O144" t="s">
        <v>266</v>
      </c>
      <c r="P144" t="s">
        <v>267</v>
      </c>
      <c r="Q144" t="s">
        <v>268</v>
      </c>
      <c r="R144" t="s">
        <v>269</v>
      </c>
      <c r="S144" t="s">
        <v>270</v>
      </c>
      <c r="X144" t="str">
        <f t="shared" si="2"/>
        <v xml:space="preserve">ŠKODA &gt; FABIA Combi &gt; 1.2 ; 10/2007 - 12/2014 ; 51kW ; 70HP ; BZG CEVA CGPA CHTA  </v>
      </c>
    </row>
    <row r="145" spans="1:24" hidden="1" x14ac:dyDescent="0.25">
      <c r="A145" t="s">
        <v>27</v>
      </c>
      <c r="B145" t="s">
        <v>93</v>
      </c>
      <c r="C145" t="s">
        <v>128</v>
      </c>
      <c r="E145" t="s">
        <v>265</v>
      </c>
      <c r="F145">
        <v>10</v>
      </c>
      <c r="G145">
        <v>2014</v>
      </c>
      <c r="H145">
        <v>12</v>
      </c>
      <c r="I145">
        <v>63</v>
      </c>
      <c r="J145">
        <v>86</v>
      </c>
      <c r="K145">
        <v>1390</v>
      </c>
      <c r="L145" s="3">
        <v>23166</v>
      </c>
      <c r="M145">
        <v>6395</v>
      </c>
      <c r="N145">
        <v>575</v>
      </c>
      <c r="O145" t="s">
        <v>240</v>
      </c>
      <c r="P145" t="s">
        <v>241</v>
      </c>
      <c r="Q145" t="s">
        <v>242</v>
      </c>
      <c r="X145" t="str">
        <f t="shared" si="2"/>
        <v xml:space="preserve">ŠKODA &gt; FABIA Combi &gt; 1.4 ; 10/2007 - 12/2014 ; 63kW ; 86HP ; BXW CGGB    </v>
      </c>
    </row>
    <row r="146" spans="1:24" hidden="1" x14ac:dyDescent="0.25">
      <c r="A146" t="s">
        <v>27</v>
      </c>
      <c r="B146" t="s">
        <v>93</v>
      </c>
      <c r="C146" t="s">
        <v>66</v>
      </c>
      <c r="E146" t="s">
        <v>265</v>
      </c>
      <c r="F146">
        <v>10</v>
      </c>
      <c r="G146">
        <v>2014</v>
      </c>
      <c r="H146">
        <v>12</v>
      </c>
      <c r="I146">
        <v>77</v>
      </c>
      <c r="J146">
        <v>105</v>
      </c>
      <c r="K146">
        <v>1598</v>
      </c>
      <c r="L146" s="3">
        <v>23167</v>
      </c>
      <c r="M146">
        <v>6395</v>
      </c>
      <c r="N146">
        <v>575</v>
      </c>
      <c r="O146" t="s">
        <v>243</v>
      </c>
      <c r="P146" t="s">
        <v>244</v>
      </c>
      <c r="Q146" t="s">
        <v>245</v>
      </c>
      <c r="X146" t="str">
        <f t="shared" si="2"/>
        <v xml:space="preserve">ŠKODA &gt; FABIA Combi &gt; 1.6 ; 10/2007 - 12/2014 ; 77kW ; 105HP ; BTS CFNA    </v>
      </c>
    </row>
    <row r="147" spans="1:24" hidden="1" x14ac:dyDescent="0.25">
      <c r="A147" t="s">
        <v>27</v>
      </c>
      <c r="B147" t="s">
        <v>93</v>
      </c>
      <c r="C147" t="s">
        <v>202</v>
      </c>
      <c r="E147" t="s">
        <v>265</v>
      </c>
      <c r="F147">
        <v>10</v>
      </c>
      <c r="G147">
        <v>2010</v>
      </c>
      <c r="H147">
        <v>3</v>
      </c>
      <c r="I147">
        <v>51</v>
      </c>
      <c r="J147">
        <v>70</v>
      </c>
      <c r="K147">
        <v>1422</v>
      </c>
      <c r="L147" s="3">
        <v>23168</v>
      </c>
      <c r="M147">
        <v>6395</v>
      </c>
      <c r="N147">
        <v>575</v>
      </c>
      <c r="O147" t="s">
        <v>235</v>
      </c>
      <c r="P147" t="s">
        <v>236</v>
      </c>
      <c r="X147" t="str">
        <f t="shared" si="2"/>
        <v xml:space="preserve">ŠKODA &gt; FABIA Combi &gt; 1.4 TDI ; 10/2007 - 3/2010 ; 51kW ; 70HP ; BNM     </v>
      </c>
    </row>
    <row r="148" spans="1:24" hidden="1" x14ac:dyDescent="0.25">
      <c r="A148" t="s">
        <v>27</v>
      </c>
      <c r="B148" t="s">
        <v>93</v>
      </c>
      <c r="C148" t="s">
        <v>202</v>
      </c>
      <c r="E148" t="s">
        <v>265</v>
      </c>
      <c r="F148">
        <v>10</v>
      </c>
      <c r="G148">
        <v>2010</v>
      </c>
      <c r="H148">
        <v>3</v>
      </c>
      <c r="I148">
        <v>59</v>
      </c>
      <c r="J148">
        <v>80</v>
      </c>
      <c r="K148">
        <v>1422</v>
      </c>
      <c r="L148" s="3">
        <v>23169</v>
      </c>
      <c r="M148">
        <v>6395</v>
      </c>
      <c r="N148">
        <v>575</v>
      </c>
      <c r="O148" t="s">
        <v>246</v>
      </c>
      <c r="P148" t="s">
        <v>247</v>
      </c>
      <c r="Q148" t="s">
        <v>238</v>
      </c>
      <c r="X148" t="str">
        <f t="shared" si="2"/>
        <v xml:space="preserve">ŠKODA &gt; FABIA Combi &gt; 1.4 TDI ; 10/2007 - 3/2010 ; 59kW ; 80HP ; BMS BNV    </v>
      </c>
    </row>
    <row r="149" spans="1:24" hidden="1" x14ac:dyDescent="0.25">
      <c r="A149" t="s">
        <v>27</v>
      </c>
      <c r="B149" t="s">
        <v>93</v>
      </c>
      <c r="C149" t="s">
        <v>74</v>
      </c>
      <c r="E149" t="s">
        <v>265</v>
      </c>
      <c r="F149">
        <v>10</v>
      </c>
      <c r="G149">
        <v>2010</v>
      </c>
      <c r="H149">
        <v>3</v>
      </c>
      <c r="I149">
        <v>77</v>
      </c>
      <c r="J149">
        <v>105</v>
      </c>
      <c r="K149">
        <v>1896</v>
      </c>
      <c r="L149" s="3">
        <v>23170</v>
      </c>
      <c r="M149">
        <v>6395</v>
      </c>
      <c r="N149">
        <v>575</v>
      </c>
      <c r="O149" t="s">
        <v>248</v>
      </c>
      <c r="P149" t="s">
        <v>111</v>
      </c>
      <c r="Q149" t="s">
        <v>249</v>
      </c>
      <c r="X149" t="str">
        <f t="shared" si="2"/>
        <v xml:space="preserve">ŠKODA &gt; FABIA Combi &gt; 1.9 TDI ; 10/2007 - 3/2010 ; 77kW ; 105HP ; BLS BSW    </v>
      </c>
    </row>
    <row r="150" spans="1:24" hidden="1" x14ac:dyDescent="0.25">
      <c r="A150" t="s">
        <v>27</v>
      </c>
      <c r="B150" t="s">
        <v>22</v>
      </c>
      <c r="C150" t="s">
        <v>74</v>
      </c>
      <c r="E150" t="s">
        <v>138</v>
      </c>
      <c r="F150">
        <v>8</v>
      </c>
      <c r="G150">
        <v>2010</v>
      </c>
      <c r="H150">
        <v>12</v>
      </c>
      <c r="I150">
        <v>74</v>
      </c>
      <c r="J150">
        <v>100</v>
      </c>
      <c r="K150">
        <v>1896</v>
      </c>
      <c r="L150" s="3">
        <v>23268</v>
      </c>
      <c r="M150">
        <v>3560</v>
      </c>
      <c r="N150">
        <v>575</v>
      </c>
      <c r="O150" t="s">
        <v>108</v>
      </c>
      <c r="P150" t="s">
        <v>109</v>
      </c>
      <c r="X150" t="str">
        <f t="shared" si="2"/>
        <v xml:space="preserve">ŠKODA &gt; OCTAVIA Combi (1U5) &gt; 1.9 TDI ; 8/2000 - 12/2010 ; 74kW ; 100HP ; AXR     </v>
      </c>
    </row>
    <row r="151" spans="1:24" hidden="1" x14ac:dyDescent="0.25">
      <c r="A151" t="s">
        <v>27</v>
      </c>
      <c r="B151" t="s">
        <v>25</v>
      </c>
      <c r="C151" t="s">
        <v>128</v>
      </c>
      <c r="E151" t="s">
        <v>107</v>
      </c>
      <c r="F151">
        <v>5</v>
      </c>
      <c r="G151">
        <v>2013</v>
      </c>
      <c r="H151">
        <v>6</v>
      </c>
      <c r="I151">
        <v>59</v>
      </c>
      <c r="J151">
        <v>80</v>
      </c>
      <c r="K151">
        <v>1390</v>
      </c>
      <c r="L151" s="3">
        <v>23290</v>
      </c>
      <c r="M151">
        <v>5162</v>
      </c>
      <c r="N151">
        <v>575</v>
      </c>
      <c r="O151" t="s">
        <v>253</v>
      </c>
      <c r="P151" t="s">
        <v>254</v>
      </c>
      <c r="Q151" t="s">
        <v>255</v>
      </c>
      <c r="X151" t="str">
        <f t="shared" si="2"/>
        <v xml:space="preserve">ŠKODA &gt; OCTAVIA Combi (1Z5) &gt; 1.4 ; 5/2006 - 6/2013 ; 59kW ; 80HP ; BUD CGGA    </v>
      </c>
    </row>
    <row r="152" spans="1:24" hidden="1" x14ac:dyDescent="0.25">
      <c r="A152" t="s">
        <v>27</v>
      </c>
      <c r="B152" t="s">
        <v>15</v>
      </c>
      <c r="C152" t="s">
        <v>74</v>
      </c>
      <c r="E152" t="s">
        <v>234</v>
      </c>
      <c r="F152">
        <v>10</v>
      </c>
      <c r="G152">
        <v>2010</v>
      </c>
      <c r="H152">
        <v>12</v>
      </c>
      <c r="I152">
        <v>74</v>
      </c>
      <c r="J152">
        <v>100</v>
      </c>
      <c r="K152">
        <v>1896</v>
      </c>
      <c r="L152" s="3">
        <v>23291</v>
      </c>
      <c r="M152">
        <v>1904</v>
      </c>
      <c r="N152">
        <v>575</v>
      </c>
      <c r="O152" t="s">
        <v>108</v>
      </c>
      <c r="P152" t="s">
        <v>109</v>
      </c>
      <c r="X152" t="str">
        <f t="shared" si="2"/>
        <v xml:space="preserve">ŠKODA &gt; OCTAVIA (1U2) &gt; 1.9 TDI ; 10/2005 - 12/2010 ; 74kW ; 100HP ; AXR     </v>
      </c>
    </row>
    <row r="153" spans="1:24" hidden="1" x14ac:dyDescent="0.25">
      <c r="A153" t="s">
        <v>27</v>
      </c>
      <c r="B153" t="s">
        <v>45</v>
      </c>
      <c r="C153" t="s">
        <v>59</v>
      </c>
      <c r="E153" t="s">
        <v>265</v>
      </c>
      <c r="F153">
        <v>1</v>
      </c>
      <c r="G153">
        <v>2015</v>
      </c>
      <c r="H153">
        <v>5</v>
      </c>
      <c r="I153">
        <v>51</v>
      </c>
      <c r="J153">
        <v>70</v>
      </c>
      <c r="K153">
        <v>1198</v>
      </c>
      <c r="L153" s="3">
        <v>23292</v>
      </c>
      <c r="M153">
        <v>5507</v>
      </c>
      <c r="N153">
        <v>575</v>
      </c>
      <c r="O153" t="s">
        <v>271</v>
      </c>
      <c r="P153" t="s">
        <v>267</v>
      </c>
      <c r="Q153" t="s">
        <v>269</v>
      </c>
      <c r="X153" t="str">
        <f t="shared" si="2"/>
        <v xml:space="preserve">ŠKODA &gt; ROOMSTER (5J) &gt; 1.2 ; 1/2007 - 5/2015 ; 51kW ; 70HP ; BZG CGPA    </v>
      </c>
    </row>
    <row r="154" spans="1:24" hidden="1" x14ac:dyDescent="0.25">
      <c r="A154" t="s">
        <v>27</v>
      </c>
      <c r="B154" t="s">
        <v>26</v>
      </c>
      <c r="C154" t="s">
        <v>74</v>
      </c>
      <c r="E154" t="s">
        <v>265</v>
      </c>
      <c r="F154">
        <v>1</v>
      </c>
      <c r="G154">
        <v>2008</v>
      </c>
      <c r="H154">
        <v>3</v>
      </c>
      <c r="I154">
        <v>85</v>
      </c>
      <c r="J154">
        <v>115</v>
      </c>
      <c r="K154">
        <v>1896</v>
      </c>
      <c r="L154" s="3">
        <v>23293</v>
      </c>
      <c r="M154">
        <v>4837</v>
      </c>
      <c r="N154">
        <v>575</v>
      </c>
      <c r="O154" t="s">
        <v>272</v>
      </c>
      <c r="P154" t="s">
        <v>273</v>
      </c>
      <c r="X154" t="str">
        <f t="shared" si="2"/>
        <v xml:space="preserve">ŠKODA &gt; SUPERB (3U4) &gt; 1.9 TDI ; 1/2007 - 3/2008 ; 85kW ; 115HP ; BPZ     </v>
      </c>
    </row>
    <row r="155" spans="1:24" hidden="1" x14ac:dyDescent="0.25">
      <c r="A155" t="s">
        <v>27</v>
      </c>
      <c r="B155" t="s">
        <v>26</v>
      </c>
      <c r="C155" t="s">
        <v>74</v>
      </c>
      <c r="E155" t="s">
        <v>234</v>
      </c>
      <c r="F155">
        <v>10</v>
      </c>
      <c r="G155">
        <v>2007</v>
      </c>
      <c r="H155">
        <v>5</v>
      </c>
      <c r="I155">
        <v>77</v>
      </c>
      <c r="J155">
        <v>105</v>
      </c>
      <c r="K155">
        <v>1896</v>
      </c>
      <c r="L155" s="3">
        <v>23294</v>
      </c>
      <c r="M155">
        <v>4837</v>
      </c>
      <c r="N155">
        <v>575</v>
      </c>
      <c r="O155" t="s">
        <v>274</v>
      </c>
      <c r="P155" t="s">
        <v>275</v>
      </c>
      <c r="X155" t="str">
        <f t="shared" si="2"/>
        <v xml:space="preserve">ŠKODA &gt; SUPERB (3U4) &gt; 1.9 TDI ; 10/2005 - 5/2007 ; 77kW ; 105HP ; BSV     </v>
      </c>
    </row>
    <row r="156" spans="1:24" hidden="1" x14ac:dyDescent="0.25">
      <c r="A156" t="s">
        <v>27</v>
      </c>
      <c r="B156" t="s">
        <v>19</v>
      </c>
      <c r="C156" t="s">
        <v>276</v>
      </c>
      <c r="E156" t="s">
        <v>107</v>
      </c>
      <c r="F156">
        <v>4</v>
      </c>
      <c r="G156">
        <v>2013</v>
      </c>
      <c r="H156">
        <v>2</v>
      </c>
      <c r="I156">
        <v>125</v>
      </c>
      <c r="J156">
        <v>170</v>
      </c>
      <c r="K156">
        <v>1968</v>
      </c>
      <c r="L156" s="3">
        <v>26623</v>
      </c>
      <c r="M156">
        <v>5120</v>
      </c>
      <c r="N156">
        <v>575</v>
      </c>
      <c r="O156" t="s">
        <v>277</v>
      </c>
      <c r="P156" t="s">
        <v>278</v>
      </c>
      <c r="Q156" t="s">
        <v>279</v>
      </c>
      <c r="X156" t="str">
        <f t="shared" si="2"/>
        <v xml:space="preserve">ŠKODA &gt; OCTAVIA (1Z3) &gt; 2.0 TDI RS ; 4/2006 - 2/2013 ; 125kW ; 170HP ; BMN CEGA    </v>
      </c>
    </row>
    <row r="157" spans="1:24" hidden="1" x14ac:dyDescent="0.25">
      <c r="A157" t="s">
        <v>27</v>
      </c>
      <c r="B157" t="s">
        <v>25</v>
      </c>
      <c r="C157" t="s">
        <v>276</v>
      </c>
      <c r="E157" t="s">
        <v>107</v>
      </c>
      <c r="F157">
        <v>4</v>
      </c>
      <c r="G157">
        <v>2013</v>
      </c>
      <c r="H157">
        <v>2</v>
      </c>
      <c r="I157">
        <v>125</v>
      </c>
      <c r="J157">
        <v>170</v>
      </c>
      <c r="K157">
        <v>1968</v>
      </c>
      <c r="L157" s="3">
        <v>26624</v>
      </c>
      <c r="M157">
        <v>5162</v>
      </c>
      <c r="N157">
        <v>575</v>
      </c>
      <c r="O157" t="s">
        <v>277</v>
      </c>
      <c r="P157" t="s">
        <v>278</v>
      </c>
      <c r="Q157" t="s">
        <v>279</v>
      </c>
      <c r="X157" t="str">
        <f t="shared" si="2"/>
        <v xml:space="preserve">ŠKODA &gt; OCTAVIA Combi (1Z5) &gt; 2.0 TDI RS ; 4/2006 - 2/2013 ; 125kW ; 170HP ; BMN CEGA    </v>
      </c>
    </row>
    <row r="158" spans="1:24" hidden="1" x14ac:dyDescent="0.25">
      <c r="A158" t="s">
        <v>27</v>
      </c>
      <c r="B158" t="s">
        <v>93</v>
      </c>
      <c r="C158" t="s">
        <v>59</v>
      </c>
      <c r="E158" t="s">
        <v>265</v>
      </c>
      <c r="F158">
        <v>10</v>
      </c>
      <c r="G158">
        <v>2014</v>
      </c>
      <c r="H158">
        <v>11</v>
      </c>
      <c r="I158">
        <v>44</v>
      </c>
      <c r="J158">
        <v>60</v>
      </c>
      <c r="K158">
        <v>1198</v>
      </c>
      <c r="L158" s="3">
        <v>28175</v>
      </c>
      <c r="M158">
        <v>6395</v>
      </c>
      <c r="N158">
        <v>575</v>
      </c>
      <c r="O158" t="s">
        <v>262</v>
      </c>
      <c r="P158" t="s">
        <v>263</v>
      </c>
      <c r="Q158" t="s">
        <v>264</v>
      </c>
      <c r="X158" t="str">
        <f t="shared" si="2"/>
        <v xml:space="preserve">ŠKODA &gt; FABIA Combi &gt; 1.2 ; 10/2007 - 11/2014 ; 44kW ; 60HP ; BBM CHFA    </v>
      </c>
    </row>
    <row r="159" spans="1:24" hidden="1" x14ac:dyDescent="0.25">
      <c r="A159" t="s">
        <v>27</v>
      </c>
      <c r="B159" t="s">
        <v>19</v>
      </c>
      <c r="C159" t="s">
        <v>39</v>
      </c>
      <c r="E159" t="s">
        <v>265</v>
      </c>
      <c r="F159">
        <v>6</v>
      </c>
      <c r="G159">
        <v>2013</v>
      </c>
      <c r="H159">
        <v>4</v>
      </c>
      <c r="I159">
        <v>118</v>
      </c>
      <c r="J159">
        <v>160</v>
      </c>
      <c r="K159">
        <v>1798</v>
      </c>
      <c r="L159" s="3">
        <v>28203</v>
      </c>
      <c r="M159">
        <v>5120</v>
      </c>
      <c r="N159">
        <v>575</v>
      </c>
      <c r="O159" t="s">
        <v>280</v>
      </c>
      <c r="P159" t="s">
        <v>281</v>
      </c>
      <c r="Q159" t="s">
        <v>282</v>
      </c>
      <c r="X159" t="str">
        <f t="shared" si="2"/>
        <v xml:space="preserve">ŠKODA &gt; OCTAVIA (1Z3) &gt; 1.8 TSI ; 6/2007 - 4/2013 ; 118kW ; 160HP ; BZB CDAA    </v>
      </c>
    </row>
    <row r="160" spans="1:24" hidden="1" x14ac:dyDescent="0.25">
      <c r="A160" t="s">
        <v>27</v>
      </c>
      <c r="B160" t="s">
        <v>25</v>
      </c>
      <c r="C160" t="s">
        <v>39</v>
      </c>
      <c r="E160" t="s">
        <v>265</v>
      </c>
      <c r="F160">
        <v>6</v>
      </c>
      <c r="G160">
        <v>2013</v>
      </c>
      <c r="H160">
        <v>4</v>
      </c>
      <c r="I160">
        <v>118</v>
      </c>
      <c r="J160">
        <v>160</v>
      </c>
      <c r="K160">
        <v>1798</v>
      </c>
      <c r="L160" s="3">
        <v>28204</v>
      </c>
      <c r="M160">
        <v>5162</v>
      </c>
      <c r="N160">
        <v>575</v>
      </c>
      <c r="O160" t="s">
        <v>280</v>
      </c>
      <c r="P160" t="s">
        <v>281</v>
      </c>
      <c r="Q160" t="s">
        <v>282</v>
      </c>
      <c r="X160" t="str">
        <f t="shared" si="2"/>
        <v xml:space="preserve">ŠKODA &gt; OCTAVIA Combi (1Z5) &gt; 1.8 TSI ; 6/2007 - 4/2013 ; 118kW ; 160HP ; BZB CDAA    </v>
      </c>
    </row>
    <row r="161" spans="1:24" hidden="1" x14ac:dyDescent="0.25">
      <c r="A161" t="s">
        <v>27</v>
      </c>
      <c r="B161" t="s">
        <v>19</v>
      </c>
      <c r="C161" t="s">
        <v>63</v>
      </c>
      <c r="E161" t="s">
        <v>60</v>
      </c>
      <c r="F161">
        <v>2</v>
      </c>
      <c r="G161">
        <v>2010</v>
      </c>
      <c r="H161">
        <v>5</v>
      </c>
      <c r="I161">
        <v>100</v>
      </c>
      <c r="J161">
        <v>136</v>
      </c>
      <c r="K161">
        <v>1968</v>
      </c>
      <c r="L161" s="3">
        <v>28206</v>
      </c>
      <c r="M161">
        <v>5120</v>
      </c>
      <c r="N161">
        <v>575</v>
      </c>
      <c r="O161" t="s">
        <v>283</v>
      </c>
      <c r="P161" t="s">
        <v>284</v>
      </c>
      <c r="X161" t="str">
        <f t="shared" si="2"/>
        <v xml:space="preserve">ŠKODA &gt; OCTAVIA (1Z3) &gt; 2.0 TDI ; 2/2004 - 5/2010 ; 100kW ; 136HP ; AZV     </v>
      </c>
    </row>
    <row r="162" spans="1:24" hidden="1" x14ac:dyDescent="0.25">
      <c r="A162" t="s">
        <v>27</v>
      </c>
      <c r="B162" t="s">
        <v>25</v>
      </c>
      <c r="C162" t="s">
        <v>208</v>
      </c>
      <c r="E162" t="s">
        <v>60</v>
      </c>
      <c r="F162">
        <v>2</v>
      </c>
      <c r="G162">
        <v>2010</v>
      </c>
      <c r="H162">
        <v>5</v>
      </c>
      <c r="I162">
        <v>100</v>
      </c>
      <c r="J162">
        <v>136</v>
      </c>
      <c r="K162">
        <v>1968</v>
      </c>
      <c r="L162" s="3">
        <v>28207</v>
      </c>
      <c r="M162">
        <v>5162</v>
      </c>
      <c r="N162">
        <v>575</v>
      </c>
      <c r="O162" t="s">
        <v>283</v>
      </c>
      <c r="P162" t="s">
        <v>284</v>
      </c>
      <c r="X162" t="str">
        <f t="shared" si="2"/>
        <v xml:space="preserve">ŠKODA &gt; OCTAVIA Combi (1Z5) &gt; 2.0 TDI 16V ; 2/2004 - 5/2010 ; 100kW ; 136HP ; AZV     </v>
      </c>
    </row>
    <row r="163" spans="1:24" hidden="1" x14ac:dyDescent="0.25">
      <c r="A163" t="s">
        <v>27</v>
      </c>
      <c r="B163" t="s">
        <v>38</v>
      </c>
      <c r="C163" t="s">
        <v>8</v>
      </c>
      <c r="E163" t="s">
        <v>285</v>
      </c>
      <c r="F163">
        <v>7</v>
      </c>
      <c r="G163">
        <v>2015</v>
      </c>
      <c r="H163">
        <v>5</v>
      </c>
      <c r="I163">
        <v>92</v>
      </c>
      <c r="J163">
        <v>125</v>
      </c>
      <c r="K163">
        <v>1390</v>
      </c>
      <c r="L163" s="3">
        <v>28252</v>
      </c>
      <c r="M163">
        <v>7588</v>
      </c>
      <c r="N163">
        <v>575</v>
      </c>
      <c r="O163" t="s">
        <v>286</v>
      </c>
      <c r="P163" t="s">
        <v>287</v>
      </c>
      <c r="X163" t="str">
        <f t="shared" si="2"/>
        <v xml:space="preserve">ŠKODA &gt; SUPERB (3T4) &gt; 1.4 TSI ; 7/2008 - 5/2015 ; 92kW ; 125HP ; CAXC     </v>
      </c>
    </row>
    <row r="164" spans="1:24" hidden="1" x14ac:dyDescent="0.25">
      <c r="A164" t="s">
        <v>27</v>
      </c>
      <c r="B164" t="s">
        <v>38</v>
      </c>
      <c r="C164" t="s">
        <v>39</v>
      </c>
      <c r="E164" t="s">
        <v>285</v>
      </c>
      <c r="F164">
        <v>3</v>
      </c>
      <c r="G164">
        <v>2015</v>
      </c>
      <c r="H164">
        <v>5</v>
      </c>
      <c r="I164">
        <v>118</v>
      </c>
      <c r="J164">
        <v>160</v>
      </c>
      <c r="K164">
        <v>1798</v>
      </c>
      <c r="L164" s="3">
        <v>28253</v>
      </c>
      <c r="M164">
        <v>7588</v>
      </c>
      <c r="N164">
        <v>575</v>
      </c>
      <c r="O164" t="s">
        <v>280</v>
      </c>
      <c r="P164" t="s">
        <v>281</v>
      </c>
      <c r="Q164" t="s">
        <v>282</v>
      </c>
      <c r="X164" t="str">
        <f t="shared" si="2"/>
        <v xml:space="preserve">ŠKODA &gt; SUPERB (3T4) &gt; 1.8 TSI ; 3/2008 - 5/2015 ; 118kW ; 160HP ; BZB CDAA    </v>
      </c>
    </row>
    <row r="165" spans="1:24" hidden="1" x14ac:dyDescent="0.25">
      <c r="A165" t="s">
        <v>27</v>
      </c>
      <c r="B165" t="s">
        <v>38</v>
      </c>
      <c r="C165" t="s">
        <v>42</v>
      </c>
      <c r="E165" t="s">
        <v>285</v>
      </c>
      <c r="F165">
        <v>11</v>
      </c>
      <c r="G165">
        <v>2015</v>
      </c>
      <c r="H165">
        <v>5</v>
      </c>
      <c r="I165">
        <v>118</v>
      </c>
      <c r="J165">
        <v>160</v>
      </c>
      <c r="K165">
        <v>1798</v>
      </c>
      <c r="L165" s="3">
        <v>28254</v>
      </c>
      <c r="M165">
        <v>7588</v>
      </c>
      <c r="N165">
        <v>575</v>
      </c>
      <c r="O165" t="s">
        <v>288</v>
      </c>
      <c r="P165" t="s">
        <v>282</v>
      </c>
      <c r="X165" t="str">
        <f t="shared" si="2"/>
        <v xml:space="preserve">ŠKODA &gt; SUPERB (3T4) &gt; 1.8 TSI 4x4 ; 11/2008 - 5/2015 ; 118kW ; 160HP ; CDAA     </v>
      </c>
    </row>
    <row r="166" spans="1:24" hidden="1" x14ac:dyDescent="0.25">
      <c r="A166" t="s">
        <v>27</v>
      </c>
      <c r="B166" t="s">
        <v>38</v>
      </c>
      <c r="C166" t="s">
        <v>74</v>
      </c>
      <c r="E166" t="s">
        <v>285</v>
      </c>
      <c r="F166">
        <v>3</v>
      </c>
      <c r="G166">
        <v>2010</v>
      </c>
      <c r="H166">
        <v>11</v>
      </c>
      <c r="I166">
        <v>77</v>
      </c>
      <c r="J166">
        <v>105</v>
      </c>
      <c r="K166">
        <v>1896</v>
      </c>
      <c r="L166" s="3">
        <v>28255</v>
      </c>
      <c r="M166">
        <v>7588</v>
      </c>
      <c r="N166">
        <v>575</v>
      </c>
      <c r="O166" t="s">
        <v>110</v>
      </c>
      <c r="P166" t="s">
        <v>111</v>
      </c>
      <c r="Q166" t="s">
        <v>112</v>
      </c>
      <c r="X166" t="str">
        <f t="shared" si="2"/>
        <v xml:space="preserve">ŠKODA &gt; SUPERB (3T4) &gt; 1.9 TDI ; 3/2008 - 11/2010 ; 77kW ; 105HP ; BLS BXE    </v>
      </c>
    </row>
    <row r="167" spans="1:24" hidden="1" x14ac:dyDescent="0.25">
      <c r="A167" t="s">
        <v>27</v>
      </c>
      <c r="B167" t="s">
        <v>38</v>
      </c>
      <c r="C167" t="s">
        <v>63</v>
      </c>
      <c r="E167" t="s">
        <v>285</v>
      </c>
      <c r="F167">
        <v>3</v>
      </c>
      <c r="G167">
        <v>2010</v>
      </c>
      <c r="H167">
        <v>5</v>
      </c>
      <c r="I167">
        <v>103</v>
      </c>
      <c r="J167">
        <v>140</v>
      </c>
      <c r="K167">
        <v>1968</v>
      </c>
      <c r="L167" s="3">
        <v>28256</v>
      </c>
      <c r="M167">
        <v>7588</v>
      </c>
      <c r="N167">
        <v>575</v>
      </c>
      <c r="O167" t="s">
        <v>289</v>
      </c>
      <c r="P167" t="s">
        <v>290</v>
      </c>
      <c r="X167" t="str">
        <f t="shared" si="2"/>
        <v xml:space="preserve">ŠKODA &gt; SUPERB (3T4) &gt; 2.0 TDI ; 3/2008 - 5/2010 ; 103kW ; 140HP ; BMP     </v>
      </c>
    </row>
    <row r="168" spans="1:24" hidden="1" x14ac:dyDescent="0.25">
      <c r="A168" t="s">
        <v>27</v>
      </c>
      <c r="B168" t="s">
        <v>38</v>
      </c>
      <c r="C168" t="s">
        <v>63</v>
      </c>
      <c r="E168" t="s">
        <v>285</v>
      </c>
      <c r="F168">
        <v>7</v>
      </c>
      <c r="G168">
        <v>2015</v>
      </c>
      <c r="H168">
        <v>5</v>
      </c>
      <c r="I168">
        <v>125</v>
      </c>
      <c r="J168">
        <v>170</v>
      </c>
      <c r="K168">
        <v>1968</v>
      </c>
      <c r="L168" s="3">
        <v>28257</v>
      </c>
      <c r="M168">
        <v>7588</v>
      </c>
      <c r="N168">
        <v>575</v>
      </c>
      <c r="O168" t="s">
        <v>291</v>
      </c>
      <c r="P168" t="s">
        <v>292</v>
      </c>
      <c r="Q168" t="s">
        <v>293</v>
      </c>
      <c r="X168" t="str">
        <f t="shared" si="2"/>
        <v xml:space="preserve">ŠKODA &gt; SUPERB (3T4) &gt; 2.0 TDI ; 7/2008 - 5/2015 ; 125kW ; 170HP ; CBBB CFGB    </v>
      </c>
    </row>
    <row r="169" spans="1:24" hidden="1" x14ac:dyDescent="0.25">
      <c r="A169" t="s">
        <v>27</v>
      </c>
      <c r="B169" t="s">
        <v>38</v>
      </c>
      <c r="C169" t="s">
        <v>294</v>
      </c>
      <c r="E169" t="s">
        <v>285</v>
      </c>
      <c r="F169">
        <v>11</v>
      </c>
      <c r="G169">
        <v>2015</v>
      </c>
      <c r="H169">
        <v>5</v>
      </c>
      <c r="I169">
        <v>191</v>
      </c>
      <c r="J169">
        <v>260</v>
      </c>
      <c r="K169">
        <v>3580</v>
      </c>
      <c r="L169" s="3">
        <v>28258</v>
      </c>
      <c r="M169">
        <v>7588</v>
      </c>
      <c r="N169">
        <v>575</v>
      </c>
      <c r="O169" t="s">
        <v>295</v>
      </c>
      <c r="P169" t="s">
        <v>296</v>
      </c>
      <c r="X169" t="str">
        <f t="shared" si="2"/>
        <v xml:space="preserve">ŠKODA &gt; SUPERB (3T4) &gt; 3.6 V6 4x4 ; 11/2008 - 5/2015 ; 191kW ; 260HP ; CDVA     </v>
      </c>
    </row>
    <row r="170" spans="1:24" hidden="1" x14ac:dyDescent="0.25">
      <c r="A170" t="s">
        <v>27</v>
      </c>
      <c r="B170" t="s">
        <v>38</v>
      </c>
      <c r="C170" t="s">
        <v>28</v>
      </c>
      <c r="E170" t="s">
        <v>285</v>
      </c>
      <c r="F170">
        <v>9</v>
      </c>
      <c r="G170">
        <v>2015</v>
      </c>
      <c r="H170">
        <v>5</v>
      </c>
      <c r="I170">
        <v>125</v>
      </c>
      <c r="J170">
        <v>170</v>
      </c>
      <c r="K170">
        <v>1968</v>
      </c>
      <c r="L170" s="3">
        <v>28282</v>
      </c>
      <c r="M170">
        <v>7588</v>
      </c>
      <c r="N170">
        <v>575</v>
      </c>
      <c r="O170" t="s">
        <v>297</v>
      </c>
      <c r="P170" t="s">
        <v>292</v>
      </c>
      <c r="Q170" t="s">
        <v>293</v>
      </c>
      <c r="X170" t="str">
        <f t="shared" si="2"/>
        <v xml:space="preserve">ŠKODA &gt; SUPERB (3T4) &gt; 2.0 TDI 4x4 ; 9/2008 - 5/2015 ; 125kW ; 170HP ; CBBB CFGB    </v>
      </c>
    </row>
    <row r="171" spans="1:24" hidden="1" x14ac:dyDescent="0.25">
      <c r="A171" t="s">
        <v>27</v>
      </c>
      <c r="B171" t="s">
        <v>19</v>
      </c>
      <c r="C171" t="s">
        <v>20</v>
      </c>
      <c r="E171" t="s">
        <v>285</v>
      </c>
      <c r="F171">
        <v>1</v>
      </c>
      <c r="G171">
        <v>2013</v>
      </c>
      <c r="H171">
        <v>6</v>
      </c>
      <c r="I171">
        <v>75</v>
      </c>
      <c r="J171">
        <v>102</v>
      </c>
      <c r="K171">
        <v>1595</v>
      </c>
      <c r="L171" s="3">
        <v>30441</v>
      </c>
      <c r="M171">
        <v>5120</v>
      </c>
      <c r="N171">
        <v>575</v>
      </c>
      <c r="O171" t="s">
        <v>298</v>
      </c>
      <c r="P171" t="s">
        <v>216</v>
      </c>
      <c r="Q171" t="s">
        <v>217</v>
      </c>
      <c r="X171" t="str">
        <f t="shared" si="2"/>
        <v xml:space="preserve">ŠKODA &gt; OCTAVIA (1Z3) &gt; 1.6 MultiFuel ; 1/2008 - 6/2013 ; 75kW ; 102HP ; CCSA CMXA    </v>
      </c>
    </row>
    <row r="172" spans="1:24" hidden="1" x14ac:dyDescent="0.25">
      <c r="A172" t="s">
        <v>27</v>
      </c>
      <c r="B172" t="s">
        <v>25</v>
      </c>
      <c r="C172" t="s">
        <v>20</v>
      </c>
      <c r="E172" t="s">
        <v>285</v>
      </c>
      <c r="F172">
        <v>1</v>
      </c>
      <c r="G172">
        <v>2013</v>
      </c>
      <c r="H172">
        <v>6</v>
      </c>
      <c r="I172">
        <v>75</v>
      </c>
      <c r="J172">
        <v>102</v>
      </c>
      <c r="K172">
        <v>1595</v>
      </c>
      <c r="L172" s="3">
        <v>30442</v>
      </c>
      <c r="M172">
        <v>5162</v>
      </c>
      <c r="N172">
        <v>575</v>
      </c>
      <c r="O172" t="s">
        <v>298</v>
      </c>
      <c r="P172" t="s">
        <v>216</v>
      </c>
      <c r="Q172" t="s">
        <v>217</v>
      </c>
      <c r="X172" t="str">
        <f t="shared" si="2"/>
        <v xml:space="preserve">ŠKODA &gt; OCTAVIA Combi (1Z5) &gt; 1.6 MultiFuel ; 1/2008 - 6/2013 ; 75kW ; 102HP ; CCSA CMXA    </v>
      </c>
    </row>
    <row r="173" spans="1:24" hidden="1" x14ac:dyDescent="0.25">
      <c r="A173" t="s">
        <v>27</v>
      </c>
      <c r="B173" t="s">
        <v>19</v>
      </c>
      <c r="C173" t="s">
        <v>56</v>
      </c>
      <c r="E173" t="s">
        <v>33</v>
      </c>
      <c r="F173">
        <v>6</v>
      </c>
      <c r="G173">
        <v>2013</v>
      </c>
      <c r="H173">
        <v>4</v>
      </c>
      <c r="I173">
        <v>77</v>
      </c>
      <c r="J173">
        <v>105</v>
      </c>
      <c r="K173">
        <v>1598</v>
      </c>
      <c r="L173" s="3">
        <v>31590</v>
      </c>
      <c r="M173">
        <v>5120</v>
      </c>
      <c r="N173">
        <v>575</v>
      </c>
      <c r="O173" t="s">
        <v>57</v>
      </c>
      <c r="P173" t="s">
        <v>35</v>
      </c>
      <c r="X173" t="str">
        <f t="shared" si="2"/>
        <v xml:space="preserve">ŠKODA &gt; OCTAVIA (1Z3) &gt; 1.6 TDI ; 6/2009 - 4/2013 ; 77kW ; 105HP ; CAYC     </v>
      </c>
    </row>
    <row r="174" spans="1:24" hidden="1" x14ac:dyDescent="0.25">
      <c r="A174" t="s">
        <v>27</v>
      </c>
      <c r="B174" t="s">
        <v>25</v>
      </c>
      <c r="C174" t="s">
        <v>56</v>
      </c>
      <c r="E174" t="s">
        <v>33</v>
      </c>
      <c r="F174">
        <v>6</v>
      </c>
      <c r="G174">
        <v>2013</v>
      </c>
      <c r="H174">
        <v>4</v>
      </c>
      <c r="I174">
        <v>77</v>
      </c>
      <c r="J174">
        <v>105</v>
      </c>
      <c r="K174">
        <v>1598</v>
      </c>
      <c r="L174" s="3">
        <v>31591</v>
      </c>
      <c r="M174">
        <v>5162</v>
      </c>
      <c r="N174">
        <v>575</v>
      </c>
      <c r="O174" t="s">
        <v>57</v>
      </c>
      <c r="P174" t="s">
        <v>35</v>
      </c>
      <c r="X174" t="str">
        <f t="shared" si="2"/>
        <v xml:space="preserve">ŠKODA &gt; OCTAVIA Combi (1Z5) &gt; 1.6 TDI ; 6/2009 - 4/2013 ; 77kW ; 105HP ; CAYC     </v>
      </c>
    </row>
    <row r="175" spans="1:24" hidden="1" x14ac:dyDescent="0.25">
      <c r="A175" t="s">
        <v>27</v>
      </c>
      <c r="B175" t="s">
        <v>19</v>
      </c>
      <c r="C175" t="s">
        <v>8</v>
      </c>
      <c r="E175" t="s">
        <v>285</v>
      </c>
      <c r="F175">
        <v>11</v>
      </c>
      <c r="G175">
        <v>2013</v>
      </c>
      <c r="H175">
        <v>6</v>
      </c>
      <c r="I175">
        <v>90</v>
      </c>
      <c r="J175">
        <v>122</v>
      </c>
      <c r="K175">
        <v>1390</v>
      </c>
      <c r="L175" s="3">
        <v>31592</v>
      </c>
      <c r="M175">
        <v>5120</v>
      </c>
      <c r="N175">
        <v>575</v>
      </c>
      <c r="O175" t="s">
        <v>299</v>
      </c>
      <c r="P175" t="s">
        <v>300</v>
      </c>
      <c r="X175" t="str">
        <f t="shared" si="2"/>
        <v xml:space="preserve">ŠKODA &gt; OCTAVIA (1Z3) &gt; 1.4 TSI ; 11/2008 - 6/2013 ; 90kW ; 122HP ; CAXA     </v>
      </c>
    </row>
    <row r="176" spans="1:24" hidden="1" x14ac:dyDescent="0.25">
      <c r="A176" t="s">
        <v>27</v>
      </c>
      <c r="B176" t="s">
        <v>25</v>
      </c>
      <c r="C176" t="s">
        <v>8</v>
      </c>
      <c r="E176" t="s">
        <v>285</v>
      </c>
      <c r="F176">
        <v>11</v>
      </c>
      <c r="G176">
        <v>2013</v>
      </c>
      <c r="H176">
        <v>6</v>
      </c>
      <c r="I176">
        <v>90</v>
      </c>
      <c r="J176">
        <v>122</v>
      </c>
      <c r="K176">
        <v>1390</v>
      </c>
      <c r="L176" s="3">
        <v>31593</v>
      </c>
      <c r="M176">
        <v>5162</v>
      </c>
      <c r="N176">
        <v>575</v>
      </c>
      <c r="O176" t="s">
        <v>299</v>
      </c>
      <c r="P176" t="s">
        <v>300</v>
      </c>
      <c r="X176" t="str">
        <f t="shared" si="2"/>
        <v xml:space="preserve">ŠKODA &gt; OCTAVIA Combi (1Z5) &gt; 1.4 TSI ; 11/2008 - 6/2013 ; 90kW ; 122HP ; CAXA     </v>
      </c>
    </row>
    <row r="177" spans="1:24" hidden="1" x14ac:dyDescent="0.25">
      <c r="A177" t="s">
        <v>27</v>
      </c>
      <c r="B177" t="s">
        <v>25</v>
      </c>
      <c r="C177" t="s">
        <v>42</v>
      </c>
      <c r="E177" t="s">
        <v>285</v>
      </c>
      <c r="F177">
        <v>11</v>
      </c>
      <c r="G177">
        <v>2013</v>
      </c>
      <c r="H177">
        <v>2</v>
      </c>
      <c r="I177">
        <v>118</v>
      </c>
      <c r="J177">
        <v>160</v>
      </c>
      <c r="K177">
        <v>1798</v>
      </c>
      <c r="L177" s="3">
        <v>31594</v>
      </c>
      <c r="M177">
        <v>5162</v>
      </c>
      <c r="N177">
        <v>575</v>
      </c>
      <c r="O177" t="s">
        <v>288</v>
      </c>
      <c r="P177" t="s">
        <v>282</v>
      </c>
      <c r="X177" t="str">
        <f t="shared" si="2"/>
        <v xml:space="preserve">ŠKODA &gt; OCTAVIA Combi (1Z5) &gt; 1.8 TSI 4x4 ; 11/2008 - 2/2013 ; 118kW ; 160HP ; CDAA     </v>
      </c>
    </row>
    <row r="178" spans="1:24" hidden="1" x14ac:dyDescent="0.25">
      <c r="A178" t="s">
        <v>27</v>
      </c>
      <c r="B178" t="s">
        <v>38</v>
      </c>
      <c r="C178" t="s">
        <v>208</v>
      </c>
      <c r="E178" t="s">
        <v>33</v>
      </c>
      <c r="F178">
        <v>1</v>
      </c>
      <c r="G178">
        <v>2015</v>
      </c>
      <c r="H178">
        <v>5</v>
      </c>
      <c r="I178">
        <v>103</v>
      </c>
      <c r="J178">
        <v>140</v>
      </c>
      <c r="K178">
        <v>1968</v>
      </c>
      <c r="L178" s="3">
        <v>31965</v>
      </c>
      <c r="M178">
        <v>7588</v>
      </c>
      <c r="N178">
        <v>575</v>
      </c>
      <c r="O178" t="s">
        <v>301</v>
      </c>
      <c r="P178" t="s">
        <v>210</v>
      </c>
      <c r="Q178" t="s">
        <v>105</v>
      </c>
      <c r="R178" t="s">
        <v>302</v>
      </c>
      <c r="X178" t="str">
        <f t="shared" si="2"/>
        <v xml:space="preserve">ŠKODA &gt; SUPERB (3T4) &gt; 2.0 TDI 16V ; 1/2009 - 5/2015 ; 103kW ; 140HP ; BKD CFFB CLJA   </v>
      </c>
    </row>
    <row r="179" spans="1:24" hidden="1" x14ac:dyDescent="0.25">
      <c r="A179" t="s">
        <v>27</v>
      </c>
      <c r="B179" t="s">
        <v>58</v>
      </c>
      <c r="C179" t="s">
        <v>7</v>
      </c>
      <c r="E179" t="s">
        <v>33</v>
      </c>
      <c r="F179">
        <v>9</v>
      </c>
      <c r="I179">
        <v>77</v>
      </c>
      <c r="J179">
        <v>105</v>
      </c>
      <c r="K179">
        <v>1197</v>
      </c>
      <c r="L179" s="3">
        <v>32750</v>
      </c>
      <c r="M179">
        <v>8486</v>
      </c>
      <c r="N179">
        <v>575</v>
      </c>
      <c r="O179" t="s">
        <v>303</v>
      </c>
      <c r="P179" t="s">
        <v>304</v>
      </c>
      <c r="X179" t="str">
        <f t="shared" si="2"/>
        <v xml:space="preserve">ŠKODA &gt; YETI (5L) &gt; 1.2 TSI ; 9/2009 - / ; 77kW ; 105HP ; CBZB     </v>
      </c>
    </row>
    <row r="180" spans="1:24" hidden="1" x14ac:dyDescent="0.25">
      <c r="A180" t="s">
        <v>27</v>
      </c>
      <c r="B180" t="s">
        <v>58</v>
      </c>
      <c r="C180" t="s">
        <v>42</v>
      </c>
      <c r="E180" t="s">
        <v>33</v>
      </c>
      <c r="F180">
        <v>5</v>
      </c>
      <c r="I180">
        <v>118</v>
      </c>
      <c r="J180">
        <v>160</v>
      </c>
      <c r="K180">
        <v>1798</v>
      </c>
      <c r="L180" s="3">
        <v>32751</v>
      </c>
      <c r="M180">
        <v>8486</v>
      </c>
      <c r="N180">
        <v>575</v>
      </c>
      <c r="O180" t="s">
        <v>288</v>
      </c>
      <c r="P180" t="s">
        <v>282</v>
      </c>
      <c r="X180" t="str">
        <f t="shared" si="2"/>
        <v xml:space="preserve">ŠKODA &gt; YETI (5L) &gt; 1.8 TSI 4x4 ; 5/2009 - / ; 118kW ; 160HP ; CDAA     </v>
      </c>
    </row>
    <row r="181" spans="1:24" hidden="1" x14ac:dyDescent="0.25">
      <c r="A181" t="s">
        <v>27</v>
      </c>
      <c r="B181" t="s">
        <v>58</v>
      </c>
      <c r="C181" t="s">
        <v>63</v>
      </c>
      <c r="E181" t="s">
        <v>33</v>
      </c>
      <c r="F181">
        <v>11</v>
      </c>
      <c r="I181">
        <v>81</v>
      </c>
      <c r="J181">
        <v>110</v>
      </c>
      <c r="K181">
        <v>1968</v>
      </c>
      <c r="L181" s="3">
        <v>32752</v>
      </c>
      <c r="M181">
        <v>8486</v>
      </c>
      <c r="N181">
        <v>575</v>
      </c>
      <c r="O181" t="s">
        <v>305</v>
      </c>
      <c r="P181" t="s">
        <v>306</v>
      </c>
      <c r="Q181" t="s">
        <v>65</v>
      </c>
      <c r="X181" t="str">
        <f t="shared" si="2"/>
        <v xml:space="preserve">ŠKODA &gt; YETI (5L) &gt; 2.0 TDI ; 11/2009 - / ; 81kW ; 110HP ; CFHA CLCA    </v>
      </c>
    </row>
    <row r="182" spans="1:24" hidden="1" x14ac:dyDescent="0.25">
      <c r="A182" t="s">
        <v>27</v>
      </c>
      <c r="B182" t="s">
        <v>58</v>
      </c>
      <c r="C182" t="s">
        <v>28</v>
      </c>
      <c r="E182" t="s">
        <v>33</v>
      </c>
      <c r="F182">
        <v>11</v>
      </c>
      <c r="I182">
        <v>81</v>
      </c>
      <c r="J182">
        <v>110</v>
      </c>
      <c r="K182">
        <v>1968</v>
      </c>
      <c r="L182" s="3">
        <v>32753</v>
      </c>
      <c r="M182">
        <v>8486</v>
      </c>
      <c r="N182">
        <v>575</v>
      </c>
      <c r="O182" t="s">
        <v>30</v>
      </c>
      <c r="P182" t="s">
        <v>31</v>
      </c>
      <c r="X182" t="str">
        <f t="shared" si="2"/>
        <v xml:space="preserve">ŠKODA &gt; YETI (5L) &gt; 2.0 TDI 4x4 ; 11/2009 - / ; 81kW ; 110HP ; CFHF     </v>
      </c>
    </row>
    <row r="183" spans="1:24" hidden="1" x14ac:dyDescent="0.25">
      <c r="A183" t="s">
        <v>27</v>
      </c>
      <c r="B183" t="s">
        <v>58</v>
      </c>
      <c r="C183" t="s">
        <v>28</v>
      </c>
      <c r="E183" t="s">
        <v>33</v>
      </c>
      <c r="F183">
        <v>5</v>
      </c>
      <c r="I183">
        <v>103</v>
      </c>
      <c r="J183">
        <v>140</v>
      </c>
      <c r="K183">
        <v>1968</v>
      </c>
      <c r="L183" s="3">
        <v>32754</v>
      </c>
      <c r="M183">
        <v>8486</v>
      </c>
      <c r="N183">
        <v>575</v>
      </c>
      <c r="O183" t="s">
        <v>307</v>
      </c>
      <c r="P183" t="s">
        <v>308</v>
      </c>
      <c r="Q183" t="s">
        <v>52</v>
      </c>
      <c r="R183" t="s">
        <v>211</v>
      </c>
      <c r="X183" t="str">
        <f t="shared" si="2"/>
        <v xml:space="preserve">ŠKODA &gt; YETI (5L) &gt; 2.0 TDI 4x4 ; 5/2009 - / ; 103kW ; 140HP ; CBDB CFHC CLCB   </v>
      </c>
    </row>
    <row r="184" spans="1:24" hidden="1" x14ac:dyDescent="0.25">
      <c r="A184" t="s">
        <v>27</v>
      </c>
      <c r="B184" t="s">
        <v>58</v>
      </c>
      <c r="C184" t="s">
        <v>28</v>
      </c>
      <c r="E184" t="s">
        <v>33</v>
      </c>
      <c r="F184">
        <v>11</v>
      </c>
      <c r="I184">
        <v>125</v>
      </c>
      <c r="J184">
        <v>170</v>
      </c>
      <c r="K184">
        <v>1968</v>
      </c>
      <c r="L184" s="3">
        <v>32755</v>
      </c>
      <c r="M184">
        <v>8486</v>
      </c>
      <c r="N184">
        <v>575</v>
      </c>
      <c r="O184" t="s">
        <v>309</v>
      </c>
      <c r="P184" t="s">
        <v>279</v>
      </c>
      <c r="Q184" t="s">
        <v>310</v>
      </c>
      <c r="X184" t="str">
        <f t="shared" si="2"/>
        <v xml:space="preserve">ŠKODA &gt; YETI (5L) &gt; 2.0 TDI 4x4 ; 11/2009 - / ; 125kW ; 170HP ; CEGA CFJA    </v>
      </c>
    </row>
    <row r="185" spans="1:24" hidden="1" x14ac:dyDescent="0.25">
      <c r="A185" t="s">
        <v>27</v>
      </c>
      <c r="B185" t="s">
        <v>44</v>
      </c>
      <c r="C185" t="s">
        <v>8</v>
      </c>
      <c r="E185" t="s">
        <v>33</v>
      </c>
      <c r="F185">
        <v>10</v>
      </c>
      <c r="G185">
        <v>2015</v>
      </c>
      <c r="H185">
        <v>5</v>
      </c>
      <c r="I185">
        <v>92</v>
      </c>
      <c r="J185">
        <v>125</v>
      </c>
      <c r="K185">
        <v>1390</v>
      </c>
      <c r="L185" s="3">
        <v>32783</v>
      </c>
      <c r="M185">
        <v>8495</v>
      </c>
      <c r="N185">
        <v>575</v>
      </c>
      <c r="O185" t="s">
        <v>286</v>
      </c>
      <c r="P185" t="s">
        <v>287</v>
      </c>
      <c r="X185" t="str">
        <f t="shared" si="2"/>
        <v xml:space="preserve">ŠKODA &gt; SUPERB Kombi (3T5) &gt; 1.4 TSI ; 10/2009 - 5/2015 ; 92kW ; 125HP ; CAXC     </v>
      </c>
    </row>
    <row r="186" spans="1:24" hidden="1" x14ac:dyDescent="0.25">
      <c r="A186" t="s">
        <v>27</v>
      </c>
      <c r="B186" t="s">
        <v>44</v>
      </c>
      <c r="C186" t="s">
        <v>39</v>
      </c>
      <c r="E186" t="s">
        <v>33</v>
      </c>
      <c r="F186">
        <v>10</v>
      </c>
      <c r="G186">
        <v>2015</v>
      </c>
      <c r="H186">
        <v>5</v>
      </c>
      <c r="I186">
        <v>118</v>
      </c>
      <c r="J186">
        <v>160</v>
      </c>
      <c r="K186">
        <v>1798</v>
      </c>
      <c r="L186" s="3">
        <v>32784</v>
      </c>
      <c r="M186">
        <v>8495</v>
      </c>
      <c r="N186">
        <v>575</v>
      </c>
      <c r="O186" t="s">
        <v>311</v>
      </c>
      <c r="P186" t="s">
        <v>282</v>
      </c>
      <c r="X186" t="str">
        <f t="shared" si="2"/>
        <v xml:space="preserve">ŠKODA &gt; SUPERB Kombi (3T5) &gt; 1.8 TSI ; 10/2009 - 5/2015 ; 118kW ; 160HP ; CDAA     </v>
      </c>
    </row>
    <row r="187" spans="1:24" hidden="1" x14ac:dyDescent="0.25">
      <c r="A187" t="s">
        <v>27</v>
      </c>
      <c r="B187" t="s">
        <v>44</v>
      </c>
      <c r="C187" t="s">
        <v>42</v>
      </c>
      <c r="E187" t="s">
        <v>33</v>
      </c>
      <c r="F187">
        <v>10</v>
      </c>
      <c r="G187">
        <v>2015</v>
      </c>
      <c r="H187">
        <v>5</v>
      </c>
      <c r="I187">
        <v>118</v>
      </c>
      <c r="J187">
        <v>160</v>
      </c>
      <c r="K187">
        <v>1798</v>
      </c>
      <c r="L187" s="3">
        <v>32785</v>
      </c>
      <c r="M187">
        <v>8495</v>
      </c>
      <c r="N187">
        <v>575</v>
      </c>
      <c r="O187" t="s">
        <v>288</v>
      </c>
      <c r="P187" t="s">
        <v>282</v>
      </c>
      <c r="X187" t="str">
        <f t="shared" si="2"/>
        <v xml:space="preserve">ŠKODA &gt; SUPERB Kombi (3T5) &gt; 1.8 TSI 4x4 ; 10/2009 - 5/2015 ; 118kW ; 160HP ; CDAA     </v>
      </c>
    </row>
    <row r="188" spans="1:24" hidden="1" x14ac:dyDescent="0.25">
      <c r="A188" t="s">
        <v>27</v>
      </c>
      <c r="B188" t="s">
        <v>44</v>
      </c>
      <c r="C188" t="s">
        <v>294</v>
      </c>
      <c r="E188" t="s">
        <v>33</v>
      </c>
      <c r="F188">
        <v>10</v>
      </c>
      <c r="G188">
        <v>2015</v>
      </c>
      <c r="H188">
        <v>5</v>
      </c>
      <c r="I188">
        <v>191</v>
      </c>
      <c r="J188">
        <v>260</v>
      </c>
      <c r="K188">
        <v>3580</v>
      </c>
      <c r="L188" s="3">
        <v>32786</v>
      </c>
      <c r="M188">
        <v>8495</v>
      </c>
      <c r="N188">
        <v>575</v>
      </c>
      <c r="O188" t="s">
        <v>295</v>
      </c>
      <c r="P188" t="s">
        <v>296</v>
      </c>
      <c r="X188" t="str">
        <f t="shared" si="2"/>
        <v xml:space="preserve">ŠKODA &gt; SUPERB Kombi (3T5) &gt; 3.6 V6 4x4 ; 10/2009 - 5/2015 ; 191kW ; 260HP ; CDVA     </v>
      </c>
    </row>
    <row r="189" spans="1:24" hidden="1" x14ac:dyDescent="0.25">
      <c r="A189" t="s">
        <v>27</v>
      </c>
      <c r="B189" t="s">
        <v>44</v>
      </c>
      <c r="C189" t="s">
        <v>208</v>
      </c>
      <c r="E189" t="s">
        <v>33</v>
      </c>
      <c r="F189">
        <v>10</v>
      </c>
      <c r="G189">
        <v>2015</v>
      </c>
      <c r="H189">
        <v>5</v>
      </c>
      <c r="I189">
        <v>103</v>
      </c>
      <c r="J189">
        <v>140</v>
      </c>
      <c r="K189">
        <v>1968</v>
      </c>
      <c r="L189" s="3">
        <v>32787</v>
      </c>
      <c r="M189">
        <v>8495</v>
      </c>
      <c r="N189">
        <v>575</v>
      </c>
      <c r="O189" t="s">
        <v>301</v>
      </c>
      <c r="P189" t="s">
        <v>210</v>
      </c>
      <c r="Q189" t="s">
        <v>105</v>
      </c>
      <c r="R189" t="s">
        <v>302</v>
      </c>
      <c r="X189" t="str">
        <f t="shared" si="2"/>
        <v xml:space="preserve">ŠKODA &gt; SUPERB Kombi (3T5) &gt; 2.0 TDI 16V ; 10/2009 - 5/2015 ; 103kW ; 140HP ; BKD CFFB CLJA   </v>
      </c>
    </row>
    <row r="190" spans="1:24" hidden="1" x14ac:dyDescent="0.25">
      <c r="A190" t="s">
        <v>27</v>
      </c>
      <c r="B190" t="s">
        <v>44</v>
      </c>
      <c r="C190" t="s">
        <v>63</v>
      </c>
      <c r="E190" t="s">
        <v>33</v>
      </c>
      <c r="F190">
        <v>10</v>
      </c>
      <c r="G190">
        <v>2015</v>
      </c>
      <c r="H190">
        <v>5</v>
      </c>
      <c r="I190">
        <v>125</v>
      </c>
      <c r="J190">
        <v>170</v>
      </c>
      <c r="K190">
        <v>1968</v>
      </c>
      <c r="L190" s="3">
        <v>32788</v>
      </c>
      <c r="M190">
        <v>8495</v>
      </c>
      <c r="N190">
        <v>575</v>
      </c>
      <c r="O190" t="s">
        <v>291</v>
      </c>
      <c r="P190" t="s">
        <v>292</v>
      </c>
      <c r="Q190" t="s">
        <v>293</v>
      </c>
      <c r="X190" t="str">
        <f t="shared" si="2"/>
        <v xml:space="preserve">ŠKODA &gt; SUPERB Kombi (3T5) &gt; 2.0 TDI ; 10/2009 - 5/2015 ; 125kW ; 170HP ; CBBB CFGB    </v>
      </c>
    </row>
    <row r="191" spans="1:24" hidden="1" x14ac:dyDescent="0.25">
      <c r="A191" t="s">
        <v>27</v>
      </c>
      <c r="B191" t="s">
        <v>44</v>
      </c>
      <c r="C191" t="s">
        <v>28</v>
      </c>
      <c r="E191" t="s">
        <v>33</v>
      </c>
      <c r="F191">
        <v>10</v>
      </c>
      <c r="G191">
        <v>2015</v>
      </c>
      <c r="H191">
        <v>5</v>
      </c>
      <c r="I191">
        <v>125</v>
      </c>
      <c r="J191">
        <v>170</v>
      </c>
      <c r="K191">
        <v>1968</v>
      </c>
      <c r="L191" s="3">
        <v>32789</v>
      </c>
      <c r="M191">
        <v>8495</v>
      </c>
      <c r="N191">
        <v>575</v>
      </c>
      <c r="O191" t="s">
        <v>297</v>
      </c>
      <c r="P191" t="s">
        <v>292</v>
      </c>
      <c r="Q191" t="s">
        <v>293</v>
      </c>
      <c r="X191" t="str">
        <f t="shared" si="2"/>
        <v xml:space="preserve">ŠKODA &gt; SUPERB Kombi (3T5) &gt; 2.0 TDI 4x4 ; 10/2009 - 5/2015 ; 125kW ; 170HP ; CBBB CFGB    </v>
      </c>
    </row>
    <row r="192" spans="1:24" hidden="1" x14ac:dyDescent="0.25">
      <c r="A192" t="s">
        <v>27</v>
      </c>
      <c r="B192" t="s">
        <v>89</v>
      </c>
      <c r="C192" t="s">
        <v>7</v>
      </c>
      <c r="E192" t="s">
        <v>47</v>
      </c>
      <c r="F192">
        <v>3</v>
      </c>
      <c r="G192">
        <v>2014</v>
      </c>
      <c r="H192">
        <v>12</v>
      </c>
      <c r="I192">
        <v>77</v>
      </c>
      <c r="J192">
        <v>105</v>
      </c>
      <c r="K192">
        <v>1197</v>
      </c>
      <c r="L192" s="3">
        <v>33243</v>
      </c>
      <c r="M192">
        <v>6363</v>
      </c>
      <c r="N192">
        <v>575</v>
      </c>
      <c r="O192" t="s">
        <v>303</v>
      </c>
      <c r="P192" t="s">
        <v>304</v>
      </c>
      <c r="X192" t="str">
        <f t="shared" si="2"/>
        <v xml:space="preserve">ŠKODA &gt; FABIA &gt; 1.2 TSI ; 3/2010 - 12/2014 ; 77kW ; 105HP ; CBZB     </v>
      </c>
    </row>
    <row r="193" spans="1:24" hidden="1" x14ac:dyDescent="0.25">
      <c r="A193" t="s">
        <v>27</v>
      </c>
      <c r="B193" t="s">
        <v>93</v>
      </c>
      <c r="C193" t="s">
        <v>7</v>
      </c>
      <c r="E193" t="s">
        <v>47</v>
      </c>
      <c r="F193">
        <v>3</v>
      </c>
      <c r="G193">
        <v>2014</v>
      </c>
      <c r="H193">
        <v>12</v>
      </c>
      <c r="I193">
        <v>77</v>
      </c>
      <c r="J193">
        <v>105</v>
      </c>
      <c r="K193">
        <v>1197</v>
      </c>
      <c r="L193" s="3">
        <v>33244</v>
      </c>
      <c r="M193">
        <v>6395</v>
      </c>
      <c r="N193">
        <v>575</v>
      </c>
      <c r="O193" t="s">
        <v>303</v>
      </c>
      <c r="P193" t="s">
        <v>304</v>
      </c>
      <c r="X193" t="str">
        <f t="shared" si="2"/>
        <v xml:space="preserve">ŠKODA &gt; FABIA Combi &gt; 1.2 TSI ; 3/2010 - 12/2014 ; 77kW ; 105HP ; CBZB     </v>
      </c>
    </row>
    <row r="194" spans="1:24" hidden="1" x14ac:dyDescent="0.25">
      <c r="A194" t="s">
        <v>27</v>
      </c>
      <c r="B194" t="s">
        <v>19</v>
      </c>
      <c r="C194" t="s">
        <v>7</v>
      </c>
      <c r="E194" t="s">
        <v>47</v>
      </c>
      <c r="F194">
        <v>2</v>
      </c>
      <c r="G194">
        <v>2013</v>
      </c>
      <c r="H194">
        <v>6</v>
      </c>
      <c r="I194">
        <v>77</v>
      </c>
      <c r="J194">
        <v>105</v>
      </c>
      <c r="K194">
        <v>1197</v>
      </c>
      <c r="L194" s="3">
        <v>33245</v>
      </c>
      <c r="M194">
        <v>5120</v>
      </c>
      <c r="N194">
        <v>575</v>
      </c>
      <c r="O194" t="s">
        <v>303</v>
      </c>
      <c r="P194" t="s">
        <v>304</v>
      </c>
      <c r="X194" t="str">
        <f t="shared" si="2"/>
        <v xml:space="preserve">ŠKODA &gt; OCTAVIA (1Z3) &gt; 1.2 TSI ; 2/2010 - 6/2013 ; 77kW ; 105HP ; CBZB     </v>
      </c>
    </row>
    <row r="195" spans="1:24" hidden="1" x14ac:dyDescent="0.25">
      <c r="A195" t="s">
        <v>27</v>
      </c>
      <c r="B195" t="s">
        <v>25</v>
      </c>
      <c r="C195" t="s">
        <v>7</v>
      </c>
      <c r="E195" t="s">
        <v>47</v>
      </c>
      <c r="F195">
        <v>2</v>
      </c>
      <c r="G195">
        <v>2013</v>
      </c>
      <c r="H195">
        <v>4</v>
      </c>
      <c r="I195">
        <v>77</v>
      </c>
      <c r="J195">
        <v>105</v>
      </c>
      <c r="K195">
        <v>1197</v>
      </c>
      <c r="L195" s="3">
        <v>33246</v>
      </c>
      <c r="M195">
        <v>5162</v>
      </c>
      <c r="N195">
        <v>575</v>
      </c>
      <c r="O195" t="s">
        <v>303</v>
      </c>
      <c r="P195" t="s">
        <v>304</v>
      </c>
      <c r="X195" t="str">
        <f t="shared" ref="X195:X258" si="3">CONCATENATE(A195," &gt; ",B195," &gt; ",C195," ; ", F195,"/",E195," - ",H195,"/",G195," ; ",I195,"kW"," ; ",J195,"HP"," ; ",P195," ",Q195," ",R195," ",S195," ",T195," ",U195 )</f>
        <v xml:space="preserve">ŠKODA &gt; OCTAVIA Combi (1Z5) &gt; 1.2 TSI ; 2/2010 - 4/2013 ; 77kW ; 105HP ; CBZB     </v>
      </c>
    </row>
    <row r="196" spans="1:24" hidden="1" x14ac:dyDescent="0.25">
      <c r="A196" t="s">
        <v>27</v>
      </c>
      <c r="B196" t="s">
        <v>45</v>
      </c>
      <c r="C196" t="s">
        <v>7</v>
      </c>
      <c r="E196" t="s">
        <v>47</v>
      </c>
      <c r="F196">
        <v>3</v>
      </c>
      <c r="G196">
        <v>2015</v>
      </c>
      <c r="H196">
        <v>5</v>
      </c>
      <c r="I196">
        <v>77</v>
      </c>
      <c r="J196">
        <v>105</v>
      </c>
      <c r="K196">
        <v>1197</v>
      </c>
      <c r="L196" s="3">
        <v>33247</v>
      </c>
      <c r="M196">
        <v>5507</v>
      </c>
      <c r="N196">
        <v>575</v>
      </c>
      <c r="O196" t="s">
        <v>303</v>
      </c>
      <c r="P196" t="s">
        <v>304</v>
      </c>
      <c r="X196" t="str">
        <f t="shared" si="3"/>
        <v xml:space="preserve">ŠKODA &gt; ROOMSTER (5J) &gt; 1.2 TSI ; 3/2010 - 5/2015 ; 77kW ; 105HP ; CBZB     </v>
      </c>
    </row>
    <row r="197" spans="1:24" hidden="1" x14ac:dyDescent="0.25">
      <c r="A197" t="s">
        <v>27</v>
      </c>
      <c r="B197" t="s">
        <v>89</v>
      </c>
      <c r="C197" t="s">
        <v>7</v>
      </c>
      <c r="E197" t="s">
        <v>47</v>
      </c>
      <c r="F197">
        <v>3</v>
      </c>
      <c r="G197">
        <v>2014</v>
      </c>
      <c r="H197">
        <v>12</v>
      </c>
      <c r="I197">
        <v>63</v>
      </c>
      <c r="J197">
        <v>86</v>
      </c>
      <c r="K197">
        <v>1197</v>
      </c>
      <c r="L197" s="3">
        <v>33311</v>
      </c>
      <c r="M197">
        <v>6363</v>
      </c>
      <c r="N197">
        <v>575</v>
      </c>
      <c r="O197" t="s">
        <v>312</v>
      </c>
      <c r="P197" t="s">
        <v>313</v>
      </c>
      <c r="X197" t="str">
        <f t="shared" si="3"/>
        <v xml:space="preserve">ŠKODA &gt; FABIA &gt; 1.2 TSI ; 3/2010 - 12/2014 ; 63kW ; 86HP ; CBZA     </v>
      </c>
    </row>
    <row r="198" spans="1:24" hidden="1" x14ac:dyDescent="0.25">
      <c r="A198" t="s">
        <v>27</v>
      </c>
      <c r="B198" t="s">
        <v>93</v>
      </c>
      <c r="C198" t="s">
        <v>7</v>
      </c>
      <c r="E198" t="s">
        <v>47</v>
      </c>
      <c r="F198">
        <v>3</v>
      </c>
      <c r="G198">
        <v>2014</v>
      </c>
      <c r="H198">
        <v>12</v>
      </c>
      <c r="I198">
        <v>63</v>
      </c>
      <c r="J198">
        <v>86</v>
      </c>
      <c r="K198">
        <v>1197</v>
      </c>
      <c r="L198" s="3">
        <v>33312</v>
      </c>
      <c r="M198">
        <v>6395</v>
      </c>
      <c r="N198">
        <v>575</v>
      </c>
      <c r="O198" t="s">
        <v>312</v>
      </c>
      <c r="P198" t="s">
        <v>313</v>
      </c>
      <c r="X198" t="str">
        <f t="shared" si="3"/>
        <v xml:space="preserve">ŠKODA &gt; FABIA Combi &gt; 1.2 TSI ; 3/2010 - 12/2014 ; 63kW ; 86HP ; CBZA     </v>
      </c>
    </row>
    <row r="199" spans="1:24" hidden="1" x14ac:dyDescent="0.25">
      <c r="A199" t="s">
        <v>27</v>
      </c>
      <c r="B199" t="s">
        <v>45</v>
      </c>
      <c r="C199" t="s">
        <v>7</v>
      </c>
      <c r="E199" t="s">
        <v>47</v>
      </c>
      <c r="F199">
        <v>3</v>
      </c>
      <c r="G199">
        <v>2015</v>
      </c>
      <c r="H199">
        <v>5</v>
      </c>
      <c r="I199">
        <v>63</v>
      </c>
      <c r="J199">
        <v>86</v>
      </c>
      <c r="K199">
        <v>1197</v>
      </c>
      <c r="L199" s="3">
        <v>33313</v>
      </c>
      <c r="M199">
        <v>5507</v>
      </c>
      <c r="N199">
        <v>575</v>
      </c>
      <c r="O199" t="s">
        <v>312</v>
      </c>
      <c r="P199" t="s">
        <v>313</v>
      </c>
      <c r="X199" t="str">
        <f t="shared" si="3"/>
        <v xml:space="preserve">ŠKODA &gt; ROOMSTER (5J) &gt; 1.2 TSI ; 3/2010 - 5/2015 ; 63kW ; 86HP ; CBZA     </v>
      </c>
    </row>
    <row r="200" spans="1:24" hidden="1" x14ac:dyDescent="0.25">
      <c r="A200" t="s">
        <v>27</v>
      </c>
      <c r="B200" t="s">
        <v>89</v>
      </c>
      <c r="C200" t="s">
        <v>56</v>
      </c>
      <c r="E200" t="s">
        <v>47</v>
      </c>
      <c r="F200">
        <v>3</v>
      </c>
      <c r="G200">
        <v>2014</v>
      </c>
      <c r="H200">
        <v>12</v>
      </c>
      <c r="I200">
        <v>66</v>
      </c>
      <c r="J200">
        <v>90</v>
      </c>
      <c r="K200">
        <v>1598</v>
      </c>
      <c r="L200" s="3">
        <v>33314</v>
      </c>
      <c r="M200">
        <v>6363</v>
      </c>
      <c r="N200">
        <v>575</v>
      </c>
      <c r="O200" t="s">
        <v>314</v>
      </c>
      <c r="P200" t="s">
        <v>315</v>
      </c>
      <c r="X200" t="str">
        <f t="shared" si="3"/>
        <v xml:space="preserve">ŠKODA &gt; FABIA &gt; 1.6 TDI ; 3/2010 - 12/2014 ; 66kW ; 90HP ; CAYB     </v>
      </c>
    </row>
    <row r="201" spans="1:24" hidden="1" x14ac:dyDescent="0.25">
      <c r="A201" t="s">
        <v>27</v>
      </c>
      <c r="B201" t="s">
        <v>89</v>
      </c>
      <c r="C201" t="s">
        <v>56</v>
      </c>
      <c r="E201" t="s">
        <v>47</v>
      </c>
      <c r="F201">
        <v>3</v>
      </c>
      <c r="G201">
        <v>2014</v>
      </c>
      <c r="H201">
        <v>12</v>
      </c>
      <c r="I201">
        <v>77</v>
      </c>
      <c r="J201">
        <v>105</v>
      </c>
      <c r="K201">
        <v>1598</v>
      </c>
      <c r="L201" s="3">
        <v>33315</v>
      </c>
      <c r="M201">
        <v>6363</v>
      </c>
      <c r="N201">
        <v>575</v>
      </c>
      <c r="O201" t="s">
        <v>57</v>
      </c>
      <c r="P201" t="s">
        <v>35</v>
      </c>
      <c r="X201" t="str">
        <f t="shared" si="3"/>
        <v xml:space="preserve">ŠKODA &gt; FABIA &gt; 1.6 TDI ; 3/2010 - 12/2014 ; 77kW ; 105HP ; CAYC     </v>
      </c>
    </row>
    <row r="202" spans="1:24" hidden="1" x14ac:dyDescent="0.25">
      <c r="A202" t="s">
        <v>27</v>
      </c>
      <c r="B202" t="s">
        <v>93</v>
      </c>
      <c r="C202" t="s">
        <v>56</v>
      </c>
      <c r="E202" t="s">
        <v>47</v>
      </c>
      <c r="F202">
        <v>3</v>
      </c>
      <c r="G202">
        <v>2014</v>
      </c>
      <c r="H202">
        <v>12</v>
      </c>
      <c r="I202">
        <v>66</v>
      </c>
      <c r="J202">
        <v>90</v>
      </c>
      <c r="K202">
        <v>1598</v>
      </c>
      <c r="L202" s="3">
        <v>33316</v>
      </c>
      <c r="M202">
        <v>6395</v>
      </c>
      <c r="N202">
        <v>575</v>
      </c>
      <c r="O202" t="s">
        <v>314</v>
      </c>
      <c r="P202" t="s">
        <v>315</v>
      </c>
      <c r="X202" t="str">
        <f t="shared" si="3"/>
        <v xml:space="preserve">ŠKODA &gt; FABIA Combi &gt; 1.6 TDI ; 3/2010 - 12/2014 ; 66kW ; 90HP ; CAYB     </v>
      </c>
    </row>
    <row r="203" spans="1:24" hidden="1" x14ac:dyDescent="0.25">
      <c r="A203" t="s">
        <v>27</v>
      </c>
      <c r="B203" t="s">
        <v>93</v>
      </c>
      <c r="C203" t="s">
        <v>56</v>
      </c>
      <c r="E203" t="s">
        <v>47</v>
      </c>
      <c r="F203">
        <v>3</v>
      </c>
      <c r="G203">
        <v>2014</v>
      </c>
      <c r="H203">
        <v>12</v>
      </c>
      <c r="I203">
        <v>77</v>
      </c>
      <c r="J203">
        <v>105</v>
      </c>
      <c r="K203">
        <v>1598</v>
      </c>
      <c r="L203" s="3">
        <v>33317</v>
      </c>
      <c r="M203">
        <v>6395</v>
      </c>
      <c r="N203">
        <v>575</v>
      </c>
      <c r="O203" t="s">
        <v>57</v>
      </c>
      <c r="P203" t="s">
        <v>35</v>
      </c>
      <c r="X203" t="str">
        <f t="shared" si="3"/>
        <v xml:space="preserve">ŠKODA &gt; FABIA Combi &gt; 1.6 TDI ; 3/2010 - 12/2014 ; 77kW ; 105HP ; CAYC     </v>
      </c>
    </row>
    <row r="204" spans="1:24" hidden="1" x14ac:dyDescent="0.25">
      <c r="A204" t="s">
        <v>27</v>
      </c>
      <c r="B204" t="s">
        <v>45</v>
      </c>
      <c r="C204" t="s">
        <v>56</v>
      </c>
      <c r="E204" t="s">
        <v>47</v>
      </c>
      <c r="F204">
        <v>3</v>
      </c>
      <c r="G204">
        <v>2015</v>
      </c>
      <c r="H204">
        <v>5</v>
      </c>
      <c r="I204">
        <v>66</v>
      </c>
      <c r="J204">
        <v>90</v>
      </c>
      <c r="K204">
        <v>1598</v>
      </c>
      <c r="L204" s="3">
        <v>33320</v>
      </c>
      <c r="M204">
        <v>5507</v>
      </c>
      <c r="N204">
        <v>575</v>
      </c>
      <c r="O204" t="s">
        <v>314</v>
      </c>
      <c r="P204" t="s">
        <v>315</v>
      </c>
      <c r="X204" t="str">
        <f t="shared" si="3"/>
        <v xml:space="preserve">ŠKODA &gt; ROOMSTER (5J) &gt; 1.6 TDI ; 3/2010 - 5/2015 ; 66kW ; 90HP ; CAYB     </v>
      </c>
    </row>
    <row r="205" spans="1:24" hidden="1" x14ac:dyDescent="0.25">
      <c r="A205" t="s">
        <v>27</v>
      </c>
      <c r="B205" t="s">
        <v>45</v>
      </c>
      <c r="C205" t="s">
        <v>56</v>
      </c>
      <c r="E205" t="s">
        <v>47</v>
      </c>
      <c r="F205">
        <v>3</v>
      </c>
      <c r="G205">
        <v>2015</v>
      </c>
      <c r="H205">
        <v>5</v>
      </c>
      <c r="I205">
        <v>77</v>
      </c>
      <c r="J205">
        <v>105</v>
      </c>
      <c r="K205">
        <v>1598</v>
      </c>
      <c r="L205" s="3">
        <v>33321</v>
      </c>
      <c r="M205">
        <v>5507</v>
      </c>
      <c r="N205">
        <v>575</v>
      </c>
      <c r="O205" t="s">
        <v>57</v>
      </c>
      <c r="P205" t="s">
        <v>35</v>
      </c>
      <c r="X205" t="str">
        <f t="shared" si="3"/>
        <v xml:space="preserve">ŠKODA &gt; ROOMSTER (5J) &gt; 1.6 TDI ; 3/2010 - 5/2015 ; 77kW ; 105HP ; CAYC     </v>
      </c>
    </row>
    <row r="206" spans="1:24" hidden="1" x14ac:dyDescent="0.25">
      <c r="A206" t="s">
        <v>27</v>
      </c>
      <c r="B206" t="s">
        <v>44</v>
      </c>
      <c r="C206" t="s">
        <v>63</v>
      </c>
      <c r="E206" t="s">
        <v>33</v>
      </c>
      <c r="F206">
        <v>10</v>
      </c>
      <c r="G206">
        <v>2010</v>
      </c>
      <c r="H206">
        <v>3</v>
      </c>
      <c r="I206">
        <v>103</v>
      </c>
      <c r="J206">
        <v>140</v>
      </c>
      <c r="K206">
        <v>1968</v>
      </c>
      <c r="L206" s="3">
        <v>33322</v>
      </c>
      <c r="M206">
        <v>8495</v>
      </c>
      <c r="N206">
        <v>575</v>
      </c>
      <c r="O206" t="s">
        <v>289</v>
      </c>
      <c r="P206" t="s">
        <v>290</v>
      </c>
      <c r="X206" t="str">
        <f t="shared" si="3"/>
        <v xml:space="preserve">ŠKODA &gt; SUPERB Kombi (3T5) &gt; 2.0 TDI ; 10/2009 - 3/2010 ; 103kW ; 140HP ; BMP     </v>
      </c>
    </row>
    <row r="207" spans="1:24" hidden="1" x14ac:dyDescent="0.25">
      <c r="A207" t="s">
        <v>27</v>
      </c>
      <c r="B207" t="s">
        <v>38</v>
      </c>
      <c r="C207" t="s">
        <v>316</v>
      </c>
      <c r="E207" t="s">
        <v>33</v>
      </c>
      <c r="F207">
        <v>4</v>
      </c>
      <c r="G207">
        <v>2015</v>
      </c>
      <c r="H207">
        <v>5</v>
      </c>
      <c r="I207">
        <v>191</v>
      </c>
      <c r="J207">
        <v>260</v>
      </c>
      <c r="K207">
        <v>3597</v>
      </c>
      <c r="L207" s="3">
        <v>33485</v>
      </c>
      <c r="M207">
        <v>7588</v>
      </c>
      <c r="N207">
        <v>575</v>
      </c>
      <c r="O207" t="s">
        <v>317</v>
      </c>
      <c r="P207" t="s">
        <v>318</v>
      </c>
      <c r="X207" t="str">
        <f t="shared" si="3"/>
        <v xml:space="preserve">ŠKODA &gt; SUPERB (3T4) &gt; 3.6 FSI 4x4 ; 4/2009 - 5/2015 ; 191kW ; 260HP ;      </v>
      </c>
    </row>
    <row r="208" spans="1:24" hidden="1" x14ac:dyDescent="0.25">
      <c r="A208" t="s">
        <v>27</v>
      </c>
      <c r="B208" t="s">
        <v>89</v>
      </c>
      <c r="C208" t="s">
        <v>56</v>
      </c>
      <c r="E208" t="s">
        <v>47</v>
      </c>
      <c r="F208">
        <v>4</v>
      </c>
      <c r="G208">
        <v>2014</v>
      </c>
      <c r="H208">
        <v>12</v>
      </c>
      <c r="I208">
        <v>55</v>
      </c>
      <c r="J208">
        <v>75</v>
      </c>
      <c r="K208">
        <v>1598</v>
      </c>
      <c r="L208" s="3">
        <v>33679</v>
      </c>
      <c r="M208">
        <v>6363</v>
      </c>
      <c r="N208">
        <v>575</v>
      </c>
      <c r="O208" t="s">
        <v>319</v>
      </c>
      <c r="P208" t="s">
        <v>320</v>
      </c>
      <c r="X208" t="str">
        <f t="shared" si="3"/>
        <v xml:space="preserve">ŠKODA &gt; FABIA &gt; 1.6 TDI ; 4/2010 - 12/2014 ; 55kW ; 75HP ; CAYA     </v>
      </c>
    </row>
    <row r="209" spans="1:24" hidden="1" x14ac:dyDescent="0.25">
      <c r="A209" t="s">
        <v>27</v>
      </c>
      <c r="B209" t="s">
        <v>93</v>
      </c>
      <c r="C209" t="s">
        <v>56</v>
      </c>
      <c r="E209" t="s">
        <v>47</v>
      </c>
      <c r="F209">
        <v>4</v>
      </c>
      <c r="G209">
        <v>2014</v>
      </c>
      <c r="H209">
        <v>12</v>
      </c>
      <c r="I209">
        <v>55</v>
      </c>
      <c r="J209">
        <v>75</v>
      </c>
      <c r="K209">
        <v>1598</v>
      </c>
      <c r="L209" s="3">
        <v>33680</v>
      </c>
      <c r="M209">
        <v>6395</v>
      </c>
      <c r="N209">
        <v>575</v>
      </c>
      <c r="O209" t="s">
        <v>319</v>
      </c>
      <c r="P209" t="s">
        <v>320</v>
      </c>
      <c r="X209" t="str">
        <f t="shared" si="3"/>
        <v xml:space="preserve">ŠKODA &gt; FABIA Combi &gt; 1.6 TDI ; 4/2010 - 12/2014 ; 55kW ; 75HP ; CAYA     </v>
      </c>
    </row>
    <row r="210" spans="1:24" hidden="1" x14ac:dyDescent="0.25">
      <c r="A210" t="s">
        <v>27</v>
      </c>
      <c r="B210" t="s">
        <v>89</v>
      </c>
      <c r="C210" t="s">
        <v>321</v>
      </c>
      <c r="E210" t="s">
        <v>47</v>
      </c>
      <c r="F210">
        <v>5</v>
      </c>
      <c r="G210">
        <v>2014</v>
      </c>
      <c r="H210">
        <v>12</v>
      </c>
      <c r="I210">
        <v>132</v>
      </c>
      <c r="J210">
        <v>180</v>
      </c>
      <c r="K210">
        <v>1390</v>
      </c>
      <c r="L210" s="3">
        <v>33681</v>
      </c>
      <c r="M210">
        <v>6363</v>
      </c>
      <c r="N210">
        <v>575</v>
      </c>
      <c r="O210" t="s">
        <v>322</v>
      </c>
      <c r="P210" t="s">
        <v>323</v>
      </c>
      <c r="Q210" t="s">
        <v>324</v>
      </c>
      <c r="X210" t="str">
        <f t="shared" si="3"/>
        <v xml:space="preserve">ŠKODA &gt; FABIA &gt; 1.4 TSI RS ; 5/2010 - 12/2014 ; 132kW ; 180HP ; CAVE CTHE    </v>
      </c>
    </row>
    <row r="211" spans="1:24" hidden="1" x14ac:dyDescent="0.25">
      <c r="A211" t="s">
        <v>27</v>
      </c>
      <c r="B211" t="s">
        <v>93</v>
      </c>
      <c r="C211" t="s">
        <v>321</v>
      </c>
      <c r="E211" t="s">
        <v>47</v>
      </c>
      <c r="F211">
        <v>5</v>
      </c>
      <c r="G211">
        <v>2014</v>
      </c>
      <c r="H211">
        <v>12</v>
      </c>
      <c r="I211">
        <v>132</v>
      </c>
      <c r="J211">
        <v>180</v>
      </c>
      <c r="K211">
        <v>1390</v>
      </c>
      <c r="L211" s="3">
        <v>33682</v>
      </c>
      <c r="M211">
        <v>6395</v>
      </c>
      <c r="N211">
        <v>575</v>
      </c>
      <c r="O211" t="s">
        <v>322</v>
      </c>
      <c r="P211" t="s">
        <v>323</v>
      </c>
      <c r="Q211" t="s">
        <v>324</v>
      </c>
      <c r="X211" t="str">
        <f t="shared" si="3"/>
        <v xml:space="preserve">ŠKODA &gt; FABIA Combi &gt; 1.4 TSI RS ; 5/2010 - 12/2014 ; 132kW ; 180HP ; CAVE CTHE    </v>
      </c>
    </row>
    <row r="212" spans="1:24" hidden="1" x14ac:dyDescent="0.25">
      <c r="A212" t="s">
        <v>27</v>
      </c>
      <c r="B212" t="s">
        <v>58</v>
      </c>
      <c r="C212" t="s">
        <v>8</v>
      </c>
      <c r="E212" t="s">
        <v>47</v>
      </c>
      <c r="F212">
        <v>6</v>
      </c>
      <c r="I212">
        <v>90</v>
      </c>
      <c r="J212">
        <v>122</v>
      </c>
      <c r="K212">
        <v>1390</v>
      </c>
      <c r="L212" s="3">
        <v>33683</v>
      </c>
      <c r="M212">
        <v>8486</v>
      </c>
      <c r="N212">
        <v>575</v>
      </c>
      <c r="O212" t="s">
        <v>299</v>
      </c>
      <c r="P212" t="s">
        <v>300</v>
      </c>
      <c r="X212" t="str">
        <f t="shared" si="3"/>
        <v xml:space="preserve">ŠKODA &gt; YETI (5L) &gt; 1.4 TSI ; 6/2010 - / ; 90kW ; 122HP ; CAXA     </v>
      </c>
    </row>
    <row r="213" spans="1:24" hidden="1" x14ac:dyDescent="0.25">
      <c r="A213" t="s">
        <v>27</v>
      </c>
      <c r="B213" t="s">
        <v>89</v>
      </c>
      <c r="C213" t="s">
        <v>46</v>
      </c>
      <c r="E213" t="s">
        <v>47</v>
      </c>
      <c r="F213">
        <v>5</v>
      </c>
      <c r="G213">
        <v>2014</v>
      </c>
      <c r="H213">
        <v>12</v>
      </c>
      <c r="I213">
        <v>55</v>
      </c>
      <c r="J213">
        <v>75</v>
      </c>
      <c r="K213">
        <v>1199</v>
      </c>
      <c r="L213" s="3">
        <v>33876</v>
      </c>
      <c r="M213">
        <v>6363</v>
      </c>
      <c r="N213">
        <v>575</v>
      </c>
      <c r="O213" t="s">
        <v>48</v>
      </c>
      <c r="P213" t="s">
        <v>49</v>
      </c>
      <c r="X213" t="str">
        <f t="shared" si="3"/>
        <v xml:space="preserve">ŠKODA &gt; FABIA &gt; 1.2 TDI ; 5/2010 - 12/2014 ; 55kW ; 75HP ; CFWA     </v>
      </c>
    </row>
    <row r="214" spans="1:24" hidden="1" x14ac:dyDescent="0.25">
      <c r="A214" t="s">
        <v>27</v>
      </c>
      <c r="B214" t="s">
        <v>93</v>
      </c>
      <c r="C214" t="s">
        <v>46</v>
      </c>
      <c r="E214" t="s">
        <v>47</v>
      </c>
      <c r="F214">
        <v>5</v>
      </c>
      <c r="G214">
        <v>2014</v>
      </c>
      <c r="H214">
        <v>12</v>
      </c>
      <c r="I214">
        <v>55</v>
      </c>
      <c r="J214">
        <v>75</v>
      </c>
      <c r="K214">
        <v>1199</v>
      </c>
      <c r="L214" s="3">
        <v>33877</v>
      </c>
      <c r="M214">
        <v>6395</v>
      </c>
      <c r="N214">
        <v>575</v>
      </c>
      <c r="O214" t="s">
        <v>48</v>
      </c>
      <c r="P214" t="s">
        <v>49</v>
      </c>
      <c r="X214" t="str">
        <f t="shared" si="3"/>
        <v xml:space="preserve">ŠKODA &gt; FABIA Combi &gt; 1.2 TDI ; 5/2010 - 12/2014 ; 55kW ; 75HP ; CFWA     </v>
      </c>
    </row>
    <row r="215" spans="1:24" hidden="1" x14ac:dyDescent="0.25">
      <c r="A215" t="s">
        <v>27</v>
      </c>
      <c r="B215" t="s">
        <v>325</v>
      </c>
      <c r="C215" t="s">
        <v>7</v>
      </c>
      <c r="E215" t="s">
        <v>326</v>
      </c>
      <c r="F215">
        <v>7</v>
      </c>
      <c r="I215">
        <v>63</v>
      </c>
      <c r="J215">
        <v>86</v>
      </c>
      <c r="K215">
        <v>1197</v>
      </c>
      <c r="L215" s="3">
        <v>39229</v>
      </c>
      <c r="M215">
        <v>11519</v>
      </c>
      <c r="N215">
        <v>575</v>
      </c>
      <c r="O215" t="s">
        <v>312</v>
      </c>
      <c r="P215" t="s">
        <v>313</v>
      </c>
      <c r="X215" t="str">
        <f t="shared" si="3"/>
        <v xml:space="preserve">ŠKODA &gt; RAPID Spaceback (NH1) &gt; 1.2 TSI ; 7/2012 - / ; 63kW ; 86HP ; CBZA     </v>
      </c>
    </row>
    <row r="216" spans="1:24" hidden="1" x14ac:dyDescent="0.25">
      <c r="A216" t="s">
        <v>27</v>
      </c>
      <c r="B216" t="s">
        <v>325</v>
      </c>
      <c r="C216" t="s">
        <v>7</v>
      </c>
      <c r="E216" t="s">
        <v>326</v>
      </c>
      <c r="F216">
        <v>7</v>
      </c>
      <c r="I216">
        <v>77</v>
      </c>
      <c r="J216">
        <v>105</v>
      </c>
      <c r="K216">
        <v>1197</v>
      </c>
      <c r="L216" s="3">
        <v>39231</v>
      </c>
      <c r="M216">
        <v>11519</v>
      </c>
      <c r="N216">
        <v>575</v>
      </c>
      <c r="O216" t="s">
        <v>303</v>
      </c>
      <c r="P216" t="s">
        <v>304</v>
      </c>
      <c r="X216" t="str">
        <f t="shared" si="3"/>
        <v xml:space="preserve">ŠKODA &gt; RAPID Spaceback (NH1) &gt; 1.2 TSI ; 7/2012 - / ; 77kW ; 105HP ; CBZB     </v>
      </c>
    </row>
    <row r="217" spans="1:24" hidden="1" x14ac:dyDescent="0.25">
      <c r="A217" t="s">
        <v>27</v>
      </c>
      <c r="B217" t="s">
        <v>325</v>
      </c>
      <c r="C217" t="s">
        <v>56</v>
      </c>
      <c r="E217" t="s">
        <v>326</v>
      </c>
      <c r="F217">
        <v>7</v>
      </c>
      <c r="I217">
        <v>77</v>
      </c>
      <c r="J217">
        <v>105</v>
      </c>
      <c r="K217">
        <v>1598</v>
      </c>
      <c r="L217" s="3">
        <v>39271</v>
      </c>
      <c r="M217">
        <v>11519</v>
      </c>
      <c r="N217">
        <v>575</v>
      </c>
      <c r="O217" t="s">
        <v>327</v>
      </c>
      <c r="P217" t="s">
        <v>35</v>
      </c>
      <c r="Q217" t="s">
        <v>328</v>
      </c>
      <c r="X217" t="str">
        <f t="shared" si="3"/>
        <v xml:space="preserve">ŠKODA &gt; RAPID Spaceback (NH1) &gt; 1.6 TDI ; 7/2012 - / ; 77kW ; 105HP ; CAYC CLNA    </v>
      </c>
    </row>
    <row r="218" spans="1:24" hidden="1" x14ac:dyDescent="0.25">
      <c r="A218" t="s">
        <v>27</v>
      </c>
      <c r="B218" t="s">
        <v>325</v>
      </c>
      <c r="C218" t="s">
        <v>8</v>
      </c>
      <c r="E218" t="s">
        <v>326</v>
      </c>
      <c r="F218">
        <v>7</v>
      </c>
      <c r="I218">
        <v>90</v>
      </c>
      <c r="J218">
        <v>122</v>
      </c>
      <c r="K218">
        <v>1390</v>
      </c>
      <c r="L218" s="3">
        <v>52392</v>
      </c>
      <c r="M218">
        <v>11519</v>
      </c>
      <c r="N218">
        <v>575</v>
      </c>
      <c r="O218" t="s">
        <v>299</v>
      </c>
      <c r="P218" t="s">
        <v>300</v>
      </c>
      <c r="X218" t="str">
        <f t="shared" si="3"/>
        <v xml:space="preserve">ŠKODA &gt; RAPID Spaceback (NH1) &gt; 1.4 TSI ; 7/2012 - / ; 90kW ; 122HP ; CAXA     </v>
      </c>
    </row>
    <row r="219" spans="1:24" hidden="1" x14ac:dyDescent="0.25">
      <c r="A219" t="s">
        <v>27</v>
      </c>
      <c r="B219" t="s">
        <v>325</v>
      </c>
      <c r="C219" t="s">
        <v>56</v>
      </c>
      <c r="E219" t="s">
        <v>329</v>
      </c>
      <c r="F219">
        <v>8</v>
      </c>
      <c r="I219">
        <v>66</v>
      </c>
      <c r="J219">
        <v>90</v>
      </c>
      <c r="K219">
        <v>1598</v>
      </c>
      <c r="L219" s="3">
        <v>52395</v>
      </c>
      <c r="M219">
        <v>11519</v>
      </c>
      <c r="N219">
        <v>575</v>
      </c>
      <c r="O219" t="s">
        <v>314</v>
      </c>
      <c r="P219" t="s">
        <v>315</v>
      </c>
      <c r="X219" t="str">
        <f t="shared" si="3"/>
        <v xml:space="preserve">ŠKODA &gt; RAPID Spaceback (NH1) &gt; 1.6 TDI ; 8/2013 - / ; 66kW ; 90HP ; CAYB     </v>
      </c>
    </row>
    <row r="220" spans="1:24" hidden="1" x14ac:dyDescent="0.25">
      <c r="A220" t="s">
        <v>27</v>
      </c>
      <c r="B220" t="s">
        <v>330</v>
      </c>
      <c r="C220" t="s">
        <v>59</v>
      </c>
      <c r="E220" t="s">
        <v>326</v>
      </c>
      <c r="F220">
        <v>7</v>
      </c>
      <c r="I220">
        <v>55</v>
      </c>
      <c r="J220">
        <v>75</v>
      </c>
      <c r="K220">
        <v>1198</v>
      </c>
      <c r="L220" s="3">
        <v>56161</v>
      </c>
      <c r="M220">
        <v>10587</v>
      </c>
      <c r="N220">
        <v>575</v>
      </c>
      <c r="O220" t="s">
        <v>331</v>
      </c>
      <c r="P220" t="s">
        <v>332</v>
      </c>
      <c r="X220" t="str">
        <f t="shared" si="3"/>
        <v xml:space="preserve">ŠKODA &gt; RAPID (NH3) &gt; 1.2 ; 7/2012 - / ; 55kW ; 75HP ; CGPC     </v>
      </c>
    </row>
    <row r="221" spans="1:24" hidden="1" x14ac:dyDescent="0.25">
      <c r="A221" t="s">
        <v>27</v>
      </c>
      <c r="B221" t="s">
        <v>330</v>
      </c>
      <c r="C221" t="s">
        <v>7</v>
      </c>
      <c r="E221" t="s">
        <v>326</v>
      </c>
      <c r="F221">
        <v>7</v>
      </c>
      <c r="I221">
        <v>63</v>
      </c>
      <c r="J221">
        <v>86</v>
      </c>
      <c r="K221">
        <v>1197</v>
      </c>
      <c r="L221" s="3">
        <v>56162</v>
      </c>
      <c r="M221">
        <v>10587</v>
      </c>
      <c r="N221">
        <v>575</v>
      </c>
      <c r="O221" t="s">
        <v>312</v>
      </c>
      <c r="P221" t="s">
        <v>313</v>
      </c>
      <c r="X221" t="str">
        <f t="shared" si="3"/>
        <v xml:space="preserve">ŠKODA &gt; RAPID (NH3) &gt; 1.2 TSI ; 7/2012 - / ; 63kW ; 86HP ; CBZA     </v>
      </c>
    </row>
    <row r="222" spans="1:24" hidden="1" x14ac:dyDescent="0.25">
      <c r="A222" t="s">
        <v>27</v>
      </c>
      <c r="B222" t="s">
        <v>330</v>
      </c>
      <c r="C222" t="s">
        <v>7</v>
      </c>
      <c r="E222" t="s">
        <v>326</v>
      </c>
      <c r="F222">
        <v>7</v>
      </c>
      <c r="I222">
        <v>77</v>
      </c>
      <c r="J222">
        <v>105</v>
      </c>
      <c r="K222">
        <v>1197</v>
      </c>
      <c r="L222" s="3">
        <v>56165</v>
      </c>
      <c r="M222">
        <v>10587</v>
      </c>
      <c r="N222">
        <v>575</v>
      </c>
      <c r="O222" t="s">
        <v>303</v>
      </c>
      <c r="P222" t="s">
        <v>304</v>
      </c>
      <c r="X222" t="str">
        <f t="shared" si="3"/>
        <v xml:space="preserve">ŠKODA &gt; RAPID (NH3) &gt; 1.2 TSI ; 7/2012 - / ; 77kW ; 105HP ; CBZB     </v>
      </c>
    </row>
    <row r="223" spans="1:24" hidden="1" x14ac:dyDescent="0.25">
      <c r="A223" t="s">
        <v>27</v>
      </c>
      <c r="B223" t="s">
        <v>330</v>
      </c>
      <c r="C223" t="s">
        <v>8</v>
      </c>
      <c r="E223" t="s">
        <v>326</v>
      </c>
      <c r="F223">
        <v>7</v>
      </c>
      <c r="I223">
        <v>90</v>
      </c>
      <c r="J223">
        <v>122</v>
      </c>
      <c r="K223">
        <v>1390</v>
      </c>
      <c r="L223" s="3">
        <v>56167</v>
      </c>
      <c r="M223">
        <v>10587</v>
      </c>
      <c r="N223">
        <v>575</v>
      </c>
      <c r="O223" t="s">
        <v>299</v>
      </c>
      <c r="P223" t="s">
        <v>300</v>
      </c>
      <c r="X223" t="str">
        <f t="shared" si="3"/>
        <v xml:space="preserve">ŠKODA &gt; RAPID (NH3) &gt; 1.4 TSI ; 7/2012 - / ; 90kW ; 122HP ; CAXA     </v>
      </c>
    </row>
    <row r="224" spans="1:24" hidden="1" x14ac:dyDescent="0.25">
      <c r="A224" t="s">
        <v>27</v>
      </c>
      <c r="B224" t="s">
        <v>330</v>
      </c>
      <c r="C224" t="s">
        <v>56</v>
      </c>
      <c r="E224" t="s">
        <v>326</v>
      </c>
      <c r="F224">
        <v>7</v>
      </c>
      <c r="I224">
        <v>77</v>
      </c>
      <c r="J224">
        <v>105</v>
      </c>
      <c r="K224">
        <v>1598</v>
      </c>
      <c r="L224" s="3">
        <v>56170</v>
      </c>
      <c r="M224">
        <v>10587</v>
      </c>
      <c r="N224">
        <v>575</v>
      </c>
      <c r="O224" t="s">
        <v>327</v>
      </c>
      <c r="P224" t="s">
        <v>35</v>
      </c>
      <c r="Q224" t="s">
        <v>328</v>
      </c>
      <c r="X224" t="str">
        <f t="shared" si="3"/>
        <v xml:space="preserve">ŠKODA &gt; RAPID (NH3) &gt; 1.6 TDI ; 7/2012 - / ; 77kW ; 105HP ; CAYC CLNA    </v>
      </c>
    </row>
    <row r="225" spans="1:24" x14ac:dyDescent="0.25">
      <c r="A225" t="s">
        <v>27</v>
      </c>
      <c r="B225" t="s">
        <v>6</v>
      </c>
      <c r="C225" t="s">
        <v>8</v>
      </c>
      <c r="E225" t="s">
        <v>326</v>
      </c>
      <c r="F225">
        <v>11</v>
      </c>
      <c r="I225">
        <v>103</v>
      </c>
      <c r="J225">
        <v>140</v>
      </c>
      <c r="K225">
        <v>1395</v>
      </c>
      <c r="L225" s="10">
        <v>58750</v>
      </c>
      <c r="M225">
        <v>11195</v>
      </c>
      <c r="N225">
        <v>575</v>
      </c>
      <c r="O225" t="s">
        <v>333</v>
      </c>
      <c r="P225" t="s">
        <v>334</v>
      </c>
      <c r="X225" s="9" t="str">
        <f t="shared" si="3"/>
        <v xml:space="preserve">ŠKODA &gt; OCTAVIA (5E3) &gt; 1.4 TSI ; 11/2012 - / ; 103kW ; 140HP ; CHPA     </v>
      </c>
    </row>
    <row r="226" spans="1:24" x14ac:dyDescent="0.25">
      <c r="A226" t="s">
        <v>27</v>
      </c>
      <c r="B226" t="s">
        <v>6</v>
      </c>
      <c r="C226" t="s">
        <v>7</v>
      </c>
      <c r="E226" t="s">
        <v>326</v>
      </c>
      <c r="F226">
        <v>11</v>
      </c>
      <c r="I226">
        <v>63</v>
      </c>
      <c r="J226">
        <v>86</v>
      </c>
      <c r="K226">
        <v>1197</v>
      </c>
      <c r="L226" s="10">
        <v>58757</v>
      </c>
      <c r="M226">
        <v>11195</v>
      </c>
      <c r="N226">
        <v>575</v>
      </c>
      <c r="O226" t="s">
        <v>335</v>
      </c>
      <c r="P226" t="s">
        <v>336</v>
      </c>
      <c r="X226" s="9" t="str">
        <f t="shared" si="3"/>
        <v xml:space="preserve">ŠKODA &gt; OCTAVIA (5E3) &gt; 1.2 TSI ; 11/2012 - / ; 63kW ; 86HP ; CJZB     </v>
      </c>
    </row>
    <row r="227" spans="1:24" x14ac:dyDescent="0.25">
      <c r="A227" t="s">
        <v>27</v>
      </c>
      <c r="B227" t="s">
        <v>6</v>
      </c>
      <c r="C227" t="s">
        <v>7</v>
      </c>
      <c r="E227" t="s">
        <v>326</v>
      </c>
      <c r="F227">
        <v>11</v>
      </c>
      <c r="I227">
        <v>77</v>
      </c>
      <c r="J227">
        <v>105</v>
      </c>
      <c r="K227">
        <v>1197</v>
      </c>
      <c r="L227" s="10">
        <v>58758</v>
      </c>
      <c r="M227">
        <v>11195</v>
      </c>
      <c r="N227">
        <v>575</v>
      </c>
      <c r="O227" t="s">
        <v>337</v>
      </c>
      <c r="P227" t="s">
        <v>338</v>
      </c>
      <c r="X227" s="9" t="str">
        <f t="shared" si="3"/>
        <v xml:space="preserve">ŠKODA &gt; OCTAVIA (5E3) &gt; 1.2 TSI ; 11/2012 - / ; 77kW ; 105HP ; CJZA     </v>
      </c>
    </row>
    <row r="228" spans="1:24" hidden="1" x14ac:dyDescent="0.25">
      <c r="A228" t="s">
        <v>27</v>
      </c>
      <c r="B228" t="s">
        <v>6</v>
      </c>
      <c r="C228" t="s">
        <v>39</v>
      </c>
      <c r="E228" t="s">
        <v>326</v>
      </c>
      <c r="F228">
        <v>11</v>
      </c>
      <c r="I228">
        <v>132</v>
      </c>
      <c r="J228">
        <v>180</v>
      </c>
      <c r="K228">
        <v>1798</v>
      </c>
      <c r="L228" s="3">
        <v>58759</v>
      </c>
      <c r="M228">
        <v>11195</v>
      </c>
      <c r="N228">
        <v>575</v>
      </c>
      <c r="O228" t="s">
        <v>339</v>
      </c>
      <c r="P228" t="s">
        <v>340</v>
      </c>
      <c r="X228" t="str">
        <f t="shared" si="3"/>
        <v xml:space="preserve">ŠKODA &gt; OCTAVIA (5E3) &gt; 1.8 TSI ; 11/2012 - / ; 132kW ; 180HP ; CJSA     </v>
      </c>
    </row>
    <row r="229" spans="1:24" hidden="1" x14ac:dyDescent="0.25">
      <c r="A229" t="s">
        <v>27</v>
      </c>
      <c r="B229" t="s">
        <v>6</v>
      </c>
      <c r="C229" t="s">
        <v>56</v>
      </c>
      <c r="E229" t="s">
        <v>326</v>
      </c>
      <c r="F229">
        <v>11</v>
      </c>
      <c r="I229">
        <v>77</v>
      </c>
      <c r="J229">
        <v>105</v>
      </c>
      <c r="K229">
        <v>1598</v>
      </c>
      <c r="L229" s="3">
        <v>58760</v>
      </c>
      <c r="M229">
        <v>11195</v>
      </c>
      <c r="N229">
        <v>575</v>
      </c>
      <c r="O229" t="s">
        <v>341</v>
      </c>
      <c r="P229" t="s">
        <v>342</v>
      </c>
      <c r="X229" t="str">
        <f t="shared" si="3"/>
        <v xml:space="preserve">ŠKODA &gt; OCTAVIA (5E3) &gt; 1.6 TDI ; 11/2012 - / ; 77kW ; 105HP ; CLHA     </v>
      </c>
    </row>
    <row r="230" spans="1:24" hidden="1" x14ac:dyDescent="0.25">
      <c r="A230" t="s">
        <v>27</v>
      </c>
      <c r="B230" t="s">
        <v>6</v>
      </c>
      <c r="C230" t="s">
        <v>63</v>
      </c>
      <c r="E230" t="s">
        <v>326</v>
      </c>
      <c r="F230">
        <v>11</v>
      </c>
      <c r="I230">
        <v>110</v>
      </c>
      <c r="J230">
        <v>150</v>
      </c>
      <c r="K230">
        <v>1968</v>
      </c>
      <c r="L230" s="3">
        <v>58761</v>
      </c>
      <c r="M230">
        <v>11195</v>
      </c>
      <c r="N230">
        <v>575</v>
      </c>
      <c r="O230" t="s">
        <v>343</v>
      </c>
      <c r="P230" t="s">
        <v>344</v>
      </c>
      <c r="Q230" t="s">
        <v>345</v>
      </c>
      <c r="X230" t="str">
        <f t="shared" si="3"/>
        <v xml:space="preserve">ŠKODA &gt; OCTAVIA (5E3) &gt; 2.0 TDI ; 11/2012 - / ; 110kW ; 150HP ; CKFC CRMB    </v>
      </c>
    </row>
    <row r="231" spans="1:24" x14ac:dyDescent="0.25">
      <c r="A231" t="s">
        <v>27</v>
      </c>
      <c r="B231" t="s">
        <v>9</v>
      </c>
      <c r="C231" t="s">
        <v>7</v>
      </c>
      <c r="E231" t="s">
        <v>326</v>
      </c>
      <c r="F231">
        <v>11</v>
      </c>
      <c r="I231">
        <v>63</v>
      </c>
      <c r="J231">
        <v>86</v>
      </c>
      <c r="K231">
        <v>1197</v>
      </c>
      <c r="L231" s="10">
        <v>58762</v>
      </c>
      <c r="M231">
        <v>11196</v>
      </c>
      <c r="N231">
        <v>575</v>
      </c>
      <c r="O231" t="s">
        <v>335</v>
      </c>
      <c r="P231" t="s">
        <v>336</v>
      </c>
      <c r="X231" s="9" t="str">
        <f t="shared" si="3"/>
        <v xml:space="preserve">ŠKODA &gt; OCTAVIA Combi (5E5) &gt; 1.2 TSI ; 11/2012 - / ; 63kW ; 86HP ; CJZB     </v>
      </c>
    </row>
    <row r="232" spans="1:24" x14ac:dyDescent="0.25">
      <c r="A232" t="s">
        <v>27</v>
      </c>
      <c r="B232" t="s">
        <v>9</v>
      </c>
      <c r="C232" t="s">
        <v>7</v>
      </c>
      <c r="E232" t="s">
        <v>326</v>
      </c>
      <c r="F232">
        <v>11</v>
      </c>
      <c r="I232">
        <v>77</v>
      </c>
      <c r="J232">
        <v>105</v>
      </c>
      <c r="K232">
        <v>1197</v>
      </c>
      <c r="L232" s="10">
        <v>58763</v>
      </c>
      <c r="M232">
        <v>11196</v>
      </c>
      <c r="N232">
        <v>575</v>
      </c>
      <c r="O232" t="s">
        <v>337</v>
      </c>
      <c r="P232" t="s">
        <v>338</v>
      </c>
      <c r="X232" s="9" t="str">
        <f t="shared" si="3"/>
        <v xml:space="preserve">ŠKODA &gt; OCTAVIA Combi (5E5) &gt; 1.2 TSI ; 11/2012 - / ; 77kW ; 105HP ; CJZA     </v>
      </c>
    </row>
    <row r="233" spans="1:24" x14ac:dyDescent="0.25">
      <c r="A233" t="s">
        <v>27</v>
      </c>
      <c r="B233" t="s">
        <v>9</v>
      </c>
      <c r="C233" t="s">
        <v>8</v>
      </c>
      <c r="E233" t="s">
        <v>326</v>
      </c>
      <c r="F233">
        <v>11</v>
      </c>
      <c r="I233">
        <v>103</v>
      </c>
      <c r="J233">
        <v>140</v>
      </c>
      <c r="K233">
        <v>1395</v>
      </c>
      <c r="L233" s="10">
        <v>58764</v>
      </c>
      <c r="M233">
        <v>11196</v>
      </c>
      <c r="N233">
        <v>575</v>
      </c>
      <c r="O233" t="s">
        <v>333</v>
      </c>
      <c r="P233" t="s">
        <v>334</v>
      </c>
      <c r="X233" s="9" t="str">
        <f t="shared" si="3"/>
        <v xml:space="preserve">ŠKODA &gt; OCTAVIA Combi (5E5) &gt; 1.4 TSI ; 11/2012 - / ; 103kW ; 140HP ; CHPA     </v>
      </c>
    </row>
    <row r="234" spans="1:24" hidden="1" x14ac:dyDescent="0.25">
      <c r="A234" t="s">
        <v>27</v>
      </c>
      <c r="B234" t="s">
        <v>9</v>
      </c>
      <c r="C234" t="s">
        <v>39</v>
      </c>
      <c r="E234" t="s">
        <v>326</v>
      </c>
      <c r="F234">
        <v>11</v>
      </c>
      <c r="I234">
        <v>132</v>
      </c>
      <c r="J234">
        <v>180</v>
      </c>
      <c r="K234">
        <v>1798</v>
      </c>
      <c r="L234" s="3">
        <v>58765</v>
      </c>
      <c r="M234">
        <v>11196</v>
      </c>
      <c r="N234">
        <v>575</v>
      </c>
      <c r="O234" t="s">
        <v>346</v>
      </c>
      <c r="P234" t="s">
        <v>340</v>
      </c>
      <c r="Q234" t="s">
        <v>347</v>
      </c>
      <c r="X234" t="str">
        <f t="shared" si="3"/>
        <v xml:space="preserve">ŠKODA &gt; OCTAVIA Combi (5E5) &gt; 1.8 TSI ; 11/2012 - / ; 132kW ; 180HP ; CJSA CJSB    </v>
      </c>
    </row>
    <row r="235" spans="1:24" hidden="1" x14ac:dyDescent="0.25">
      <c r="A235" t="s">
        <v>27</v>
      </c>
      <c r="B235" t="s">
        <v>9</v>
      </c>
      <c r="C235" t="s">
        <v>56</v>
      </c>
      <c r="E235" t="s">
        <v>326</v>
      </c>
      <c r="F235">
        <v>11</v>
      </c>
      <c r="I235">
        <v>77</v>
      </c>
      <c r="J235">
        <v>105</v>
      </c>
      <c r="K235">
        <v>1598</v>
      </c>
      <c r="L235" s="3">
        <v>58766</v>
      </c>
      <c r="M235">
        <v>11196</v>
      </c>
      <c r="N235">
        <v>575</v>
      </c>
      <c r="O235" t="s">
        <v>341</v>
      </c>
      <c r="P235" t="s">
        <v>342</v>
      </c>
      <c r="X235" t="str">
        <f t="shared" si="3"/>
        <v xml:space="preserve">ŠKODA &gt; OCTAVIA Combi (5E5) &gt; 1.6 TDI ; 11/2012 - / ; 77kW ; 105HP ; CLHA     </v>
      </c>
    </row>
    <row r="236" spans="1:24" hidden="1" x14ac:dyDescent="0.25">
      <c r="A236" t="s">
        <v>27</v>
      </c>
      <c r="B236" t="s">
        <v>9</v>
      </c>
      <c r="C236" t="s">
        <v>63</v>
      </c>
      <c r="E236" t="s">
        <v>326</v>
      </c>
      <c r="F236">
        <v>11</v>
      </c>
      <c r="I236">
        <v>110</v>
      </c>
      <c r="J236">
        <v>150</v>
      </c>
      <c r="K236">
        <v>1968</v>
      </c>
      <c r="L236" s="3">
        <v>58767</v>
      </c>
      <c r="M236">
        <v>11196</v>
      </c>
      <c r="N236">
        <v>575</v>
      </c>
      <c r="O236" t="s">
        <v>343</v>
      </c>
      <c r="P236" t="s">
        <v>344</v>
      </c>
      <c r="Q236" t="s">
        <v>345</v>
      </c>
      <c r="X236" t="str">
        <f t="shared" si="3"/>
        <v xml:space="preserve">ŠKODA &gt; OCTAVIA Combi (5E5) &gt; 2.0 TDI ; 11/2012 - / ; 110kW ; 150HP ; CKFC CRMB    </v>
      </c>
    </row>
    <row r="237" spans="1:24" x14ac:dyDescent="0.25">
      <c r="A237" t="s">
        <v>27</v>
      </c>
      <c r="B237" t="s">
        <v>3</v>
      </c>
      <c r="C237" t="s">
        <v>5</v>
      </c>
      <c r="E237" t="s">
        <v>326</v>
      </c>
      <c r="F237">
        <v>11</v>
      </c>
      <c r="I237">
        <v>50</v>
      </c>
      <c r="J237">
        <v>68</v>
      </c>
      <c r="K237">
        <v>999</v>
      </c>
      <c r="L237" s="10">
        <v>58802</v>
      </c>
      <c r="M237">
        <v>10126</v>
      </c>
      <c r="N237">
        <v>575</v>
      </c>
      <c r="O237" t="s">
        <v>348</v>
      </c>
      <c r="P237" t="s">
        <v>349</v>
      </c>
      <c r="X237" s="9" t="str">
        <f t="shared" si="3"/>
        <v xml:space="preserve">ŠKODA &gt; CITIGO &gt; 1.0 CNG ; 11/2012 - / ; 50kW ; 68HP ; CPGA     </v>
      </c>
    </row>
    <row r="238" spans="1:24" hidden="1" x14ac:dyDescent="0.25">
      <c r="A238" t="s">
        <v>27</v>
      </c>
      <c r="B238" t="s">
        <v>330</v>
      </c>
      <c r="C238" t="s">
        <v>56</v>
      </c>
      <c r="E238" t="s">
        <v>329</v>
      </c>
      <c r="F238">
        <v>8</v>
      </c>
      <c r="I238">
        <v>66</v>
      </c>
      <c r="J238">
        <v>90</v>
      </c>
      <c r="K238">
        <v>1598</v>
      </c>
      <c r="L238" s="3">
        <v>59062</v>
      </c>
      <c r="M238">
        <v>10587</v>
      </c>
      <c r="N238">
        <v>575</v>
      </c>
      <c r="O238" t="s">
        <v>314</v>
      </c>
      <c r="P238" t="s">
        <v>315</v>
      </c>
      <c r="X238" t="str">
        <f t="shared" si="3"/>
        <v xml:space="preserve">ŠKODA &gt; RAPID (NH3) &gt; 1.6 TDI ; 8/2013 - / ; 66kW ; 90HP ; CAYB     </v>
      </c>
    </row>
    <row r="239" spans="1:24" hidden="1" x14ac:dyDescent="0.25">
      <c r="A239" t="s">
        <v>27</v>
      </c>
      <c r="B239" t="s">
        <v>330</v>
      </c>
      <c r="C239" t="s">
        <v>66</v>
      </c>
      <c r="E239" t="s">
        <v>326</v>
      </c>
      <c r="F239">
        <v>7</v>
      </c>
      <c r="I239">
        <v>77</v>
      </c>
      <c r="J239">
        <v>105</v>
      </c>
      <c r="K239">
        <v>1598</v>
      </c>
      <c r="L239" s="3">
        <v>59064</v>
      </c>
      <c r="M239">
        <v>10587</v>
      </c>
      <c r="N239">
        <v>575</v>
      </c>
      <c r="O239" t="s">
        <v>350</v>
      </c>
      <c r="P239" t="s">
        <v>245</v>
      </c>
      <c r="X239" t="str">
        <f t="shared" si="3"/>
        <v xml:space="preserve">ŠKODA &gt; RAPID (NH3) &gt; 1.6 ; 7/2012 - / ; 77kW ; 105HP ; CFNA     </v>
      </c>
    </row>
    <row r="240" spans="1:24" hidden="1" x14ac:dyDescent="0.25">
      <c r="A240" t="s">
        <v>27</v>
      </c>
      <c r="B240" t="s">
        <v>6</v>
      </c>
      <c r="C240" t="s">
        <v>56</v>
      </c>
      <c r="E240" t="s">
        <v>326</v>
      </c>
      <c r="F240">
        <v>11</v>
      </c>
      <c r="I240">
        <v>66</v>
      </c>
      <c r="J240">
        <v>90</v>
      </c>
      <c r="K240">
        <v>1598</v>
      </c>
      <c r="L240" s="3">
        <v>59077</v>
      </c>
      <c r="M240">
        <v>11195</v>
      </c>
      <c r="N240">
        <v>575</v>
      </c>
      <c r="O240" t="s">
        <v>351</v>
      </c>
      <c r="P240" t="s">
        <v>352</v>
      </c>
      <c r="X240" t="str">
        <f t="shared" si="3"/>
        <v xml:space="preserve">ŠKODA &gt; OCTAVIA (5E3) &gt; 1.6 TDI ; 11/2012 - / ; 66kW ; 90HP ; CLHB     </v>
      </c>
    </row>
    <row r="241" spans="1:24" hidden="1" x14ac:dyDescent="0.25">
      <c r="A241" t="s">
        <v>27</v>
      </c>
      <c r="B241" t="s">
        <v>9</v>
      </c>
      <c r="C241" t="s">
        <v>56</v>
      </c>
      <c r="E241" t="s">
        <v>326</v>
      </c>
      <c r="F241">
        <v>11</v>
      </c>
      <c r="I241">
        <v>66</v>
      </c>
      <c r="J241">
        <v>90</v>
      </c>
      <c r="K241">
        <v>1598</v>
      </c>
      <c r="L241" s="3">
        <v>59078</v>
      </c>
      <c r="M241">
        <v>11196</v>
      </c>
      <c r="N241">
        <v>575</v>
      </c>
      <c r="O241" t="s">
        <v>351</v>
      </c>
      <c r="P241" t="s">
        <v>352</v>
      </c>
      <c r="X241" t="str">
        <f t="shared" si="3"/>
        <v xml:space="preserve">ŠKODA &gt; OCTAVIA Combi (5E5) &gt; 1.6 TDI ; 11/2012 - / ; 66kW ; 90HP ; CLHB     </v>
      </c>
    </row>
    <row r="242" spans="1:24" hidden="1" x14ac:dyDescent="0.25">
      <c r="A242" t="s">
        <v>27</v>
      </c>
      <c r="B242" t="s">
        <v>6</v>
      </c>
      <c r="C242" t="s">
        <v>63</v>
      </c>
      <c r="E242" t="s">
        <v>326</v>
      </c>
      <c r="F242">
        <v>11</v>
      </c>
      <c r="I242">
        <v>105</v>
      </c>
      <c r="J242">
        <v>143</v>
      </c>
      <c r="K242">
        <v>1968</v>
      </c>
      <c r="L242" s="3">
        <v>59079</v>
      </c>
      <c r="M242">
        <v>11195</v>
      </c>
      <c r="N242">
        <v>575</v>
      </c>
      <c r="O242" t="s">
        <v>353</v>
      </c>
      <c r="P242" t="s">
        <v>354</v>
      </c>
      <c r="Q242" t="s">
        <v>355</v>
      </c>
      <c r="X242" t="str">
        <f t="shared" si="3"/>
        <v xml:space="preserve">ŠKODA &gt; OCTAVIA (5E3) &gt; 2.0 TDI ; 11/2012 - / ; 105kW ; 143HP ; CKFB CRVC    </v>
      </c>
    </row>
    <row r="243" spans="1:24" hidden="1" x14ac:dyDescent="0.25">
      <c r="A243" t="s">
        <v>27</v>
      </c>
      <c r="B243" t="s">
        <v>9</v>
      </c>
      <c r="C243" t="s">
        <v>63</v>
      </c>
      <c r="E243" t="s">
        <v>326</v>
      </c>
      <c r="F243">
        <v>11</v>
      </c>
      <c r="I243">
        <v>105</v>
      </c>
      <c r="J243">
        <v>143</v>
      </c>
      <c r="K243">
        <v>1968</v>
      </c>
      <c r="L243" s="3">
        <v>59080</v>
      </c>
      <c r="M243">
        <v>11196</v>
      </c>
      <c r="N243">
        <v>575</v>
      </c>
      <c r="O243" t="s">
        <v>353</v>
      </c>
      <c r="P243" t="s">
        <v>354</v>
      </c>
      <c r="Q243" t="s">
        <v>355</v>
      </c>
      <c r="X243" t="str">
        <f t="shared" si="3"/>
        <v xml:space="preserve">ŠKODA &gt; OCTAVIA Combi (5E5) &gt; 2.0 TDI ; 11/2012 - / ; 105kW ; 143HP ; CKFB CRVC    </v>
      </c>
    </row>
    <row r="244" spans="1:24" hidden="1" x14ac:dyDescent="0.25">
      <c r="A244" t="s">
        <v>27</v>
      </c>
      <c r="B244" t="s">
        <v>9</v>
      </c>
      <c r="C244" t="s">
        <v>32</v>
      </c>
      <c r="E244" t="s">
        <v>326</v>
      </c>
      <c r="F244">
        <v>11</v>
      </c>
      <c r="I244">
        <v>77</v>
      </c>
      <c r="J244">
        <v>105</v>
      </c>
      <c r="K244">
        <v>1598</v>
      </c>
      <c r="L244" s="3">
        <v>59488</v>
      </c>
      <c r="M244">
        <v>11196</v>
      </c>
      <c r="N244">
        <v>575</v>
      </c>
      <c r="O244" t="s">
        <v>356</v>
      </c>
      <c r="P244" t="s">
        <v>342</v>
      </c>
      <c r="X244" t="str">
        <f t="shared" si="3"/>
        <v xml:space="preserve">ŠKODA &gt; OCTAVIA Combi (5E5) &gt; 1.6 TDI 4x4 ; 11/2012 - / ; 77kW ; 105HP ; CLHA     </v>
      </c>
    </row>
    <row r="245" spans="1:24" hidden="1" x14ac:dyDescent="0.25">
      <c r="A245" t="s">
        <v>27</v>
      </c>
      <c r="B245" t="s">
        <v>9</v>
      </c>
      <c r="C245" t="s">
        <v>42</v>
      </c>
      <c r="E245" t="s">
        <v>326</v>
      </c>
      <c r="F245">
        <v>11</v>
      </c>
      <c r="I245">
        <v>132</v>
      </c>
      <c r="J245">
        <v>180</v>
      </c>
      <c r="K245">
        <v>1798</v>
      </c>
      <c r="L245" s="3">
        <v>59489</v>
      </c>
      <c r="M245">
        <v>11196</v>
      </c>
      <c r="N245">
        <v>575</v>
      </c>
      <c r="O245" t="s">
        <v>357</v>
      </c>
      <c r="P245" t="s">
        <v>347</v>
      </c>
      <c r="X245" t="str">
        <f t="shared" si="3"/>
        <v xml:space="preserve">ŠKODA &gt; OCTAVIA Combi (5E5) &gt; 1.8 TSI 4x4 ; 11/2012 - / ; 132kW ; 180HP ; CJSB     </v>
      </c>
    </row>
    <row r="246" spans="1:24" hidden="1" x14ac:dyDescent="0.25">
      <c r="A246" t="s">
        <v>27</v>
      </c>
      <c r="B246" t="s">
        <v>9</v>
      </c>
      <c r="C246" t="s">
        <v>28</v>
      </c>
      <c r="E246" t="s">
        <v>326</v>
      </c>
      <c r="F246">
        <v>11</v>
      </c>
      <c r="I246">
        <v>110</v>
      </c>
      <c r="J246">
        <v>150</v>
      </c>
      <c r="K246">
        <v>1968</v>
      </c>
      <c r="L246" s="3">
        <v>59490</v>
      </c>
      <c r="M246">
        <v>11196</v>
      </c>
      <c r="N246">
        <v>575</v>
      </c>
      <c r="O246" t="s">
        <v>358</v>
      </c>
      <c r="P246" t="s">
        <v>344</v>
      </c>
      <c r="X246" t="str">
        <f t="shared" si="3"/>
        <v xml:space="preserve">ŠKODA &gt; OCTAVIA Combi (5E5) &gt; 2.0 TDI 4x4 ; 11/2012 - / ; 110kW ; 150HP ; CKFC     </v>
      </c>
    </row>
    <row r="247" spans="1:24" hidden="1" x14ac:dyDescent="0.25">
      <c r="A247" t="s">
        <v>27</v>
      </c>
      <c r="B247" t="s">
        <v>6</v>
      </c>
      <c r="C247" t="s">
        <v>276</v>
      </c>
      <c r="E247" t="s">
        <v>329</v>
      </c>
      <c r="F247">
        <v>5</v>
      </c>
      <c r="I247">
        <v>135</v>
      </c>
      <c r="J247">
        <v>184</v>
      </c>
      <c r="K247">
        <v>1968</v>
      </c>
      <c r="L247" s="3">
        <v>59676</v>
      </c>
      <c r="M247">
        <v>11195</v>
      </c>
      <c r="N247">
        <v>575</v>
      </c>
      <c r="O247" t="s">
        <v>359</v>
      </c>
      <c r="P247" t="s">
        <v>360</v>
      </c>
      <c r="Q247" t="s">
        <v>361</v>
      </c>
      <c r="X247" t="str">
        <f t="shared" si="3"/>
        <v xml:space="preserve">ŠKODA &gt; OCTAVIA (5E3) &gt; 2.0 TDI RS ; 5/2013 - / ; 135kW ; 184HP ; CUNA CUPA    </v>
      </c>
    </row>
    <row r="248" spans="1:24" hidden="1" x14ac:dyDescent="0.25">
      <c r="A248" t="s">
        <v>27</v>
      </c>
      <c r="B248" t="s">
        <v>6</v>
      </c>
      <c r="C248" t="s">
        <v>362</v>
      </c>
      <c r="E248" t="s">
        <v>329</v>
      </c>
      <c r="F248">
        <v>5</v>
      </c>
      <c r="I248">
        <v>162</v>
      </c>
      <c r="J248">
        <v>220</v>
      </c>
      <c r="K248">
        <v>1984</v>
      </c>
      <c r="L248" s="3">
        <v>59677</v>
      </c>
      <c r="M248">
        <v>11195</v>
      </c>
      <c r="N248">
        <v>575</v>
      </c>
      <c r="O248" t="s">
        <v>363</v>
      </c>
      <c r="P248" t="s">
        <v>364</v>
      </c>
      <c r="X248" t="str">
        <f t="shared" si="3"/>
        <v xml:space="preserve">ŠKODA &gt; OCTAVIA (5E3) &gt; 2.0 TSI RS ; 5/2013 - / ; 162kW ; 220HP ; CHHB     </v>
      </c>
    </row>
    <row r="249" spans="1:24" hidden="1" x14ac:dyDescent="0.25">
      <c r="A249" t="s">
        <v>27</v>
      </c>
      <c r="B249" t="s">
        <v>9</v>
      </c>
      <c r="C249" t="s">
        <v>276</v>
      </c>
      <c r="E249" t="s">
        <v>329</v>
      </c>
      <c r="F249">
        <v>5</v>
      </c>
      <c r="I249">
        <v>135</v>
      </c>
      <c r="J249">
        <v>184</v>
      </c>
      <c r="K249">
        <v>1968</v>
      </c>
      <c r="L249" s="3">
        <v>59679</v>
      </c>
      <c r="M249">
        <v>11196</v>
      </c>
      <c r="N249">
        <v>575</v>
      </c>
      <c r="O249" t="s">
        <v>359</v>
      </c>
      <c r="P249" t="s">
        <v>360</v>
      </c>
      <c r="Q249" t="s">
        <v>361</v>
      </c>
      <c r="X249" t="str">
        <f t="shared" si="3"/>
        <v xml:space="preserve">ŠKODA &gt; OCTAVIA Combi (5E5) &gt; 2.0 TDI RS ; 5/2013 - / ; 135kW ; 184HP ; CUNA CUPA    </v>
      </c>
    </row>
    <row r="250" spans="1:24" hidden="1" x14ac:dyDescent="0.25">
      <c r="A250" t="s">
        <v>27</v>
      </c>
      <c r="B250" t="s">
        <v>9</v>
      </c>
      <c r="C250" t="s">
        <v>362</v>
      </c>
      <c r="E250" t="s">
        <v>326</v>
      </c>
      <c r="F250">
        <v>11</v>
      </c>
      <c r="I250">
        <v>162</v>
      </c>
      <c r="J250">
        <v>220</v>
      </c>
      <c r="K250">
        <v>1984</v>
      </c>
      <c r="L250" s="3">
        <v>59680</v>
      </c>
      <c r="M250">
        <v>11196</v>
      </c>
      <c r="N250">
        <v>575</v>
      </c>
      <c r="O250" t="s">
        <v>363</v>
      </c>
      <c r="P250" t="s">
        <v>364</v>
      </c>
      <c r="X250" t="str">
        <f t="shared" si="3"/>
        <v xml:space="preserve">ŠKODA &gt; OCTAVIA Combi (5E5) &gt; 2.0 TSI RS ; 11/2012 - / ; 162kW ; 220HP ; CHHB     </v>
      </c>
    </row>
    <row r="251" spans="1:24" hidden="1" x14ac:dyDescent="0.25">
      <c r="A251" t="s">
        <v>27</v>
      </c>
      <c r="B251" t="s">
        <v>6</v>
      </c>
      <c r="C251" t="s">
        <v>56</v>
      </c>
      <c r="E251" t="s">
        <v>329</v>
      </c>
      <c r="F251">
        <v>5</v>
      </c>
      <c r="I251">
        <v>81</v>
      </c>
      <c r="J251">
        <v>110</v>
      </c>
      <c r="K251">
        <v>1598</v>
      </c>
      <c r="L251" s="3">
        <v>100629</v>
      </c>
      <c r="M251">
        <v>11195</v>
      </c>
      <c r="N251">
        <v>575</v>
      </c>
      <c r="O251" t="s">
        <v>365</v>
      </c>
      <c r="P251" t="s">
        <v>366</v>
      </c>
      <c r="Q251" t="s">
        <v>367</v>
      </c>
      <c r="R251" t="s">
        <v>368</v>
      </c>
      <c r="X251" t="str">
        <f t="shared" si="3"/>
        <v xml:space="preserve">ŠKODA &gt; OCTAVIA (5E3) &gt; 1.6 TDI ; 5/2013 - / ; 81kW ; 110HP ; CRKB CXXB DBKA   </v>
      </c>
    </row>
    <row r="252" spans="1:24" hidden="1" x14ac:dyDescent="0.25">
      <c r="A252" t="s">
        <v>27</v>
      </c>
      <c r="B252" t="s">
        <v>9</v>
      </c>
      <c r="C252" t="s">
        <v>56</v>
      </c>
      <c r="E252" t="s">
        <v>329</v>
      </c>
      <c r="F252">
        <v>5</v>
      </c>
      <c r="I252">
        <v>81</v>
      </c>
      <c r="J252">
        <v>110</v>
      </c>
      <c r="K252">
        <v>1598</v>
      </c>
      <c r="L252" s="3">
        <v>100630</v>
      </c>
      <c r="M252">
        <v>11196</v>
      </c>
      <c r="N252">
        <v>575</v>
      </c>
      <c r="O252" t="s">
        <v>365</v>
      </c>
      <c r="P252" t="s">
        <v>366</v>
      </c>
      <c r="Q252" t="s">
        <v>367</v>
      </c>
      <c r="R252" t="s">
        <v>368</v>
      </c>
      <c r="X252" t="str">
        <f t="shared" si="3"/>
        <v xml:space="preserve">ŠKODA &gt; OCTAVIA Combi (5E5) &gt; 1.6 TDI ; 5/2013 - / ; 81kW ; 110HP ; CRKB CXXB DBKA   </v>
      </c>
    </row>
    <row r="253" spans="1:24" hidden="1" x14ac:dyDescent="0.25">
      <c r="A253" t="s">
        <v>27</v>
      </c>
      <c r="B253" t="s">
        <v>325</v>
      </c>
      <c r="C253" t="s">
        <v>66</v>
      </c>
      <c r="E253" t="s">
        <v>326</v>
      </c>
      <c r="F253">
        <v>7</v>
      </c>
      <c r="I253">
        <v>77</v>
      </c>
      <c r="J253">
        <v>105</v>
      </c>
      <c r="K253">
        <v>1598</v>
      </c>
      <c r="L253" s="3">
        <v>105755</v>
      </c>
      <c r="M253">
        <v>11519</v>
      </c>
      <c r="N253">
        <v>575</v>
      </c>
      <c r="O253" t="s">
        <v>350</v>
      </c>
      <c r="P253" t="s">
        <v>245</v>
      </c>
      <c r="X253" t="str">
        <f t="shared" si="3"/>
        <v xml:space="preserve">ŠKODA &gt; RAPID Spaceback (NH1) &gt; 1.6 ; 7/2012 - / ; 77kW ; 105HP ; CFNA     </v>
      </c>
    </row>
    <row r="254" spans="1:24" hidden="1" x14ac:dyDescent="0.25">
      <c r="A254" t="s">
        <v>27</v>
      </c>
      <c r="B254" t="s">
        <v>6</v>
      </c>
      <c r="C254" t="s">
        <v>369</v>
      </c>
      <c r="E254" t="s">
        <v>329</v>
      </c>
      <c r="F254">
        <v>11</v>
      </c>
      <c r="I254">
        <v>81</v>
      </c>
      <c r="J254">
        <v>110</v>
      </c>
      <c r="K254">
        <v>1395</v>
      </c>
      <c r="L254" s="3">
        <v>106544</v>
      </c>
      <c r="M254">
        <v>11195</v>
      </c>
      <c r="N254">
        <v>575</v>
      </c>
      <c r="O254" t="s">
        <v>370</v>
      </c>
      <c r="P254" t="s">
        <v>371</v>
      </c>
      <c r="X254" t="str">
        <f t="shared" si="3"/>
        <v xml:space="preserve">ŠKODA &gt; OCTAVIA (5E3) &gt; 1.4 TSI G-TEC ; 11/2013 - / ; 81kW ; 110HP ; CPWA     </v>
      </c>
    </row>
    <row r="255" spans="1:24" hidden="1" x14ac:dyDescent="0.25">
      <c r="A255" t="s">
        <v>27</v>
      </c>
      <c r="B255" t="s">
        <v>9</v>
      </c>
      <c r="C255" t="s">
        <v>369</v>
      </c>
      <c r="E255" t="s">
        <v>329</v>
      </c>
      <c r="F255">
        <v>11</v>
      </c>
      <c r="I255">
        <v>81</v>
      </c>
      <c r="J255">
        <v>110</v>
      </c>
      <c r="K255">
        <v>1395</v>
      </c>
      <c r="L255" s="3">
        <v>106545</v>
      </c>
      <c r="M255">
        <v>11196</v>
      </c>
      <c r="N255">
        <v>575</v>
      </c>
      <c r="O255" t="s">
        <v>370</v>
      </c>
      <c r="P255" t="s">
        <v>371</v>
      </c>
      <c r="X255" t="str">
        <f t="shared" si="3"/>
        <v xml:space="preserve">ŠKODA &gt; OCTAVIA Combi (5E5) &gt; 1.4 TSI G-TEC ; 11/2013 - / ; 81kW ; 110HP ; CPWA     </v>
      </c>
    </row>
    <row r="256" spans="1:24" hidden="1" x14ac:dyDescent="0.25">
      <c r="A256" t="s">
        <v>27</v>
      </c>
      <c r="B256" t="s">
        <v>325</v>
      </c>
      <c r="C256" t="s">
        <v>59</v>
      </c>
      <c r="E256" t="s">
        <v>326</v>
      </c>
      <c r="F256">
        <v>7</v>
      </c>
      <c r="I256">
        <v>55</v>
      </c>
      <c r="J256">
        <v>75</v>
      </c>
      <c r="K256">
        <v>1198</v>
      </c>
      <c r="L256" s="3">
        <v>107504</v>
      </c>
      <c r="M256">
        <v>11519</v>
      </c>
      <c r="N256">
        <v>575</v>
      </c>
      <c r="O256" t="s">
        <v>331</v>
      </c>
      <c r="P256" t="s">
        <v>332</v>
      </c>
      <c r="X256" t="str">
        <f t="shared" si="3"/>
        <v xml:space="preserve">ŠKODA &gt; RAPID Spaceback (NH1) &gt; 1.2 ; 7/2012 - / ; 55kW ; 75HP ; CGPC     </v>
      </c>
    </row>
    <row r="257" spans="1:24" hidden="1" x14ac:dyDescent="0.25">
      <c r="A257" t="s">
        <v>27</v>
      </c>
      <c r="B257" t="s">
        <v>58</v>
      </c>
      <c r="C257" t="s">
        <v>66</v>
      </c>
      <c r="E257" t="s">
        <v>372</v>
      </c>
      <c r="F257">
        <v>4</v>
      </c>
      <c r="I257">
        <v>81</v>
      </c>
      <c r="J257">
        <v>110</v>
      </c>
      <c r="K257">
        <v>1598</v>
      </c>
      <c r="L257" s="3">
        <v>107942</v>
      </c>
      <c r="M257">
        <v>8486</v>
      </c>
      <c r="N257">
        <v>575</v>
      </c>
      <c r="O257" t="s">
        <v>373</v>
      </c>
      <c r="P257" t="s">
        <v>374</v>
      </c>
      <c r="X257" t="str">
        <f t="shared" si="3"/>
        <v xml:space="preserve">ŠKODA &gt; YETI (5L) &gt; 1.6 ; 4/2014 - / ; 81kW ; 110HP ; CWVA     </v>
      </c>
    </row>
    <row r="258" spans="1:24" hidden="1" x14ac:dyDescent="0.25">
      <c r="A258" t="s">
        <v>27</v>
      </c>
      <c r="B258" t="s">
        <v>6</v>
      </c>
      <c r="C258" t="s">
        <v>66</v>
      </c>
      <c r="E258" t="s">
        <v>372</v>
      </c>
      <c r="F258">
        <v>1</v>
      </c>
      <c r="I258">
        <v>81</v>
      </c>
      <c r="J258">
        <v>110</v>
      </c>
      <c r="K258">
        <v>1598</v>
      </c>
      <c r="L258" s="3">
        <v>107943</v>
      </c>
      <c r="M258">
        <v>11195</v>
      </c>
      <c r="N258">
        <v>575</v>
      </c>
      <c r="O258" t="s">
        <v>373</v>
      </c>
      <c r="P258" t="s">
        <v>374</v>
      </c>
      <c r="X258" t="str">
        <f t="shared" si="3"/>
        <v xml:space="preserve">ŠKODA &gt; OCTAVIA (5E3) &gt; 1.6 ; 1/2014 - / ; 81kW ; 110HP ; CWVA     </v>
      </c>
    </row>
    <row r="259" spans="1:24" hidden="1" x14ac:dyDescent="0.25">
      <c r="A259" t="s">
        <v>27</v>
      </c>
      <c r="B259" t="s">
        <v>9</v>
      </c>
      <c r="C259" t="s">
        <v>66</v>
      </c>
      <c r="E259" t="s">
        <v>372</v>
      </c>
      <c r="F259">
        <v>1</v>
      </c>
      <c r="I259">
        <v>81</v>
      </c>
      <c r="J259">
        <v>110</v>
      </c>
      <c r="K259">
        <v>1598</v>
      </c>
      <c r="L259" s="3">
        <v>107944</v>
      </c>
      <c r="M259">
        <v>11196</v>
      </c>
      <c r="N259">
        <v>575</v>
      </c>
      <c r="O259" t="s">
        <v>373</v>
      </c>
      <c r="P259" t="s">
        <v>374</v>
      </c>
      <c r="X259" t="str">
        <f t="shared" ref="X259:X322" si="4">CONCATENATE(A259," &gt; ",B259," &gt; ",C259," ; ", F259,"/",E259," - ",H259,"/",G259," ; ",I259,"kW"," ; ",J259,"HP"," ; ",P259," ",Q259," ",R259," ",S259," ",T259," ",U259 )</f>
        <v xml:space="preserve">ŠKODA &gt; OCTAVIA Combi (5E5) &gt; 1.6 ; 1/2014 - / ; 81kW ; 110HP ; CWVA     </v>
      </c>
    </row>
    <row r="260" spans="1:24" hidden="1" x14ac:dyDescent="0.25">
      <c r="A260" t="s">
        <v>27</v>
      </c>
      <c r="B260" t="s">
        <v>6</v>
      </c>
      <c r="C260" t="s">
        <v>32</v>
      </c>
      <c r="E260" t="s">
        <v>372</v>
      </c>
      <c r="F260">
        <v>9</v>
      </c>
      <c r="I260">
        <v>77</v>
      </c>
      <c r="J260">
        <v>105</v>
      </c>
      <c r="K260">
        <v>1598</v>
      </c>
      <c r="L260" s="3">
        <v>108643</v>
      </c>
      <c r="M260">
        <v>11195</v>
      </c>
      <c r="N260">
        <v>575</v>
      </c>
      <c r="O260" t="s">
        <v>356</v>
      </c>
      <c r="P260" t="s">
        <v>342</v>
      </c>
      <c r="X260" t="str">
        <f t="shared" si="4"/>
        <v xml:space="preserve">ŠKODA &gt; OCTAVIA (5E3) &gt; 1.6 TDI 4x4 ; 9/2014 - / ; 77kW ; 105HP ; CLHA     </v>
      </c>
    </row>
    <row r="261" spans="1:24" hidden="1" x14ac:dyDescent="0.25">
      <c r="A261" t="s">
        <v>27</v>
      </c>
      <c r="B261" t="s">
        <v>6</v>
      </c>
      <c r="C261" t="s">
        <v>42</v>
      </c>
      <c r="E261" t="s">
        <v>372</v>
      </c>
      <c r="F261">
        <v>9</v>
      </c>
      <c r="I261">
        <v>132</v>
      </c>
      <c r="J261">
        <v>180</v>
      </c>
      <c r="K261">
        <v>1798</v>
      </c>
      <c r="L261" s="3">
        <v>108644</v>
      </c>
      <c r="M261">
        <v>11195</v>
      </c>
      <c r="N261">
        <v>575</v>
      </c>
      <c r="O261" t="s">
        <v>375</v>
      </c>
      <c r="P261" t="s">
        <v>340</v>
      </c>
      <c r="X261" t="str">
        <f t="shared" si="4"/>
        <v xml:space="preserve">ŠKODA &gt; OCTAVIA (5E3) &gt; 1.8 TSI 4x4 ; 9/2014 - / ; 132kW ; 180HP ; CJSA     </v>
      </c>
    </row>
    <row r="262" spans="1:24" hidden="1" x14ac:dyDescent="0.25">
      <c r="A262" t="s">
        <v>27</v>
      </c>
      <c r="B262" t="s">
        <v>6</v>
      </c>
      <c r="C262" t="s">
        <v>28</v>
      </c>
      <c r="E262" t="s">
        <v>372</v>
      </c>
      <c r="F262">
        <v>9</v>
      </c>
      <c r="I262">
        <v>110</v>
      </c>
      <c r="J262">
        <v>150</v>
      </c>
      <c r="K262">
        <v>1968</v>
      </c>
      <c r="L262" s="3">
        <v>108645</v>
      </c>
      <c r="M262">
        <v>11195</v>
      </c>
      <c r="N262">
        <v>575</v>
      </c>
      <c r="O262" t="s">
        <v>358</v>
      </c>
      <c r="P262" t="s">
        <v>344</v>
      </c>
      <c r="X262" t="str">
        <f t="shared" si="4"/>
        <v xml:space="preserve">ŠKODA &gt; OCTAVIA (5E3) &gt; 2.0 TDI 4x4 ; 9/2014 - / ; 110kW ; 150HP ; CKFC     </v>
      </c>
    </row>
    <row r="263" spans="1:24" hidden="1" x14ac:dyDescent="0.25">
      <c r="A263" t="s">
        <v>27</v>
      </c>
      <c r="B263" t="s">
        <v>9</v>
      </c>
      <c r="C263" t="s">
        <v>28</v>
      </c>
      <c r="E263" t="s">
        <v>372</v>
      </c>
      <c r="F263">
        <v>9</v>
      </c>
      <c r="I263">
        <v>135</v>
      </c>
      <c r="J263">
        <v>184</v>
      </c>
      <c r="K263">
        <v>1968</v>
      </c>
      <c r="L263" s="3">
        <v>108648</v>
      </c>
      <c r="M263">
        <v>11196</v>
      </c>
      <c r="N263">
        <v>575</v>
      </c>
      <c r="O263" t="s">
        <v>376</v>
      </c>
      <c r="P263" t="s">
        <v>360</v>
      </c>
      <c r="Q263" t="s">
        <v>361</v>
      </c>
      <c r="X263" t="str">
        <f t="shared" si="4"/>
        <v xml:space="preserve">ŠKODA &gt; OCTAVIA Combi (5E5) &gt; 2.0 TDI 4x4 ; 9/2014 - / ; 135kW ; 184HP ; CUNA CUPA    </v>
      </c>
    </row>
    <row r="264" spans="1:24" hidden="1" x14ac:dyDescent="0.25">
      <c r="A264" t="s">
        <v>27</v>
      </c>
      <c r="B264" t="s">
        <v>6</v>
      </c>
      <c r="C264" t="s">
        <v>28</v>
      </c>
      <c r="E264" t="s">
        <v>372</v>
      </c>
      <c r="F264">
        <v>9</v>
      </c>
      <c r="I264">
        <v>135</v>
      </c>
      <c r="J264">
        <v>184</v>
      </c>
      <c r="K264">
        <v>1968</v>
      </c>
      <c r="L264" s="3">
        <v>108649</v>
      </c>
      <c r="M264">
        <v>11195</v>
      </c>
      <c r="N264">
        <v>575</v>
      </c>
      <c r="O264" t="s">
        <v>376</v>
      </c>
      <c r="P264" t="s">
        <v>360</v>
      </c>
      <c r="Q264" t="s">
        <v>361</v>
      </c>
      <c r="X264" t="str">
        <f t="shared" si="4"/>
        <v xml:space="preserve">ŠKODA &gt; OCTAVIA (5E3) &gt; 2.0 TDI 4x4 ; 9/2014 - / ; 135kW ; 184HP ; CUNA CUPA    </v>
      </c>
    </row>
    <row r="265" spans="1:24" hidden="1" x14ac:dyDescent="0.25">
      <c r="A265" t="s">
        <v>27</v>
      </c>
      <c r="B265" t="s">
        <v>377</v>
      </c>
      <c r="C265" t="s">
        <v>4</v>
      </c>
      <c r="E265" t="s">
        <v>372</v>
      </c>
      <c r="F265">
        <v>8</v>
      </c>
      <c r="I265">
        <v>44</v>
      </c>
      <c r="J265">
        <v>60</v>
      </c>
      <c r="K265">
        <v>999</v>
      </c>
      <c r="L265" s="3">
        <v>108655</v>
      </c>
      <c r="M265">
        <v>13331</v>
      </c>
      <c r="N265">
        <v>575</v>
      </c>
      <c r="O265" t="s">
        <v>167</v>
      </c>
      <c r="P265" t="s">
        <v>168</v>
      </c>
      <c r="X265" t="str">
        <f t="shared" si="4"/>
        <v xml:space="preserve">ŠKODA &gt; FABIA (NJ3) &gt; 1.0 ; 8/2014 - / ; 44kW ; 60HP ; CHYA     </v>
      </c>
    </row>
    <row r="266" spans="1:24" hidden="1" x14ac:dyDescent="0.25">
      <c r="A266" t="s">
        <v>27</v>
      </c>
      <c r="B266" t="s">
        <v>377</v>
      </c>
      <c r="C266" t="s">
        <v>4</v>
      </c>
      <c r="E266" t="s">
        <v>372</v>
      </c>
      <c r="F266">
        <v>8</v>
      </c>
      <c r="I266">
        <v>55</v>
      </c>
      <c r="J266">
        <v>75</v>
      </c>
      <c r="K266">
        <v>999</v>
      </c>
      <c r="L266" s="3">
        <v>108656</v>
      </c>
      <c r="M266">
        <v>13331</v>
      </c>
      <c r="N266">
        <v>575</v>
      </c>
      <c r="O266" t="s">
        <v>169</v>
      </c>
      <c r="P266" t="s">
        <v>170</v>
      </c>
      <c r="X266" t="str">
        <f t="shared" si="4"/>
        <v xml:space="preserve">ŠKODA &gt; FABIA (NJ3) &gt; 1.0 ; 8/2014 - / ; 55kW ; 75HP ; CHYB     </v>
      </c>
    </row>
    <row r="267" spans="1:24" hidden="1" x14ac:dyDescent="0.25">
      <c r="A267" t="s">
        <v>27</v>
      </c>
      <c r="B267" t="s">
        <v>377</v>
      </c>
      <c r="C267" t="s">
        <v>7</v>
      </c>
      <c r="E267" t="s">
        <v>372</v>
      </c>
      <c r="F267">
        <v>8</v>
      </c>
      <c r="I267">
        <v>66</v>
      </c>
      <c r="J267">
        <v>90</v>
      </c>
      <c r="K267">
        <v>1197</v>
      </c>
      <c r="L267" s="3">
        <v>108657</v>
      </c>
      <c r="M267">
        <v>13331</v>
      </c>
      <c r="N267">
        <v>575</v>
      </c>
      <c r="O267" t="s">
        <v>378</v>
      </c>
      <c r="P267" t="s">
        <v>379</v>
      </c>
      <c r="X267" t="str">
        <f t="shared" si="4"/>
        <v xml:space="preserve">ŠKODA &gt; FABIA (NJ3) &gt; 1.2 TSI ; 8/2014 - / ; 66kW ; 90HP ; CJZC     </v>
      </c>
    </row>
    <row r="268" spans="1:24" hidden="1" x14ac:dyDescent="0.25">
      <c r="A268" t="s">
        <v>27</v>
      </c>
      <c r="B268" t="s">
        <v>377</v>
      </c>
      <c r="C268" t="s">
        <v>7</v>
      </c>
      <c r="E268" t="s">
        <v>372</v>
      </c>
      <c r="F268">
        <v>8</v>
      </c>
      <c r="I268">
        <v>81</v>
      </c>
      <c r="J268">
        <v>110</v>
      </c>
      <c r="K268">
        <v>1197</v>
      </c>
      <c r="L268" s="3">
        <v>108658</v>
      </c>
      <c r="M268">
        <v>13331</v>
      </c>
      <c r="N268">
        <v>575</v>
      </c>
      <c r="O268" t="s">
        <v>380</v>
      </c>
      <c r="P268" t="s">
        <v>381</v>
      </c>
      <c r="X268" t="str">
        <f t="shared" si="4"/>
        <v xml:space="preserve">ŠKODA &gt; FABIA (NJ3) &gt; 1.2 TSI ; 8/2014 - / ; 81kW ; 110HP ; CJZD     </v>
      </c>
    </row>
    <row r="269" spans="1:24" hidden="1" x14ac:dyDescent="0.25">
      <c r="A269" t="s">
        <v>27</v>
      </c>
      <c r="B269" t="s">
        <v>377</v>
      </c>
      <c r="C269" t="s">
        <v>202</v>
      </c>
      <c r="E269" t="s">
        <v>372</v>
      </c>
      <c r="F269">
        <v>8</v>
      </c>
      <c r="I269">
        <v>66</v>
      </c>
      <c r="J269">
        <v>90</v>
      </c>
      <c r="K269">
        <v>1422</v>
      </c>
      <c r="L269" s="3">
        <v>108659</v>
      </c>
      <c r="M269">
        <v>13331</v>
      </c>
      <c r="N269">
        <v>575</v>
      </c>
      <c r="O269" t="s">
        <v>382</v>
      </c>
      <c r="P269" t="s">
        <v>383</v>
      </c>
      <c r="X269" t="str">
        <f t="shared" si="4"/>
        <v xml:space="preserve">ŠKODA &gt; FABIA (NJ3) &gt; 1.4 TDI ; 8/2014 - / ; 66kW ; 90HP ; CUSB     </v>
      </c>
    </row>
    <row r="270" spans="1:24" hidden="1" x14ac:dyDescent="0.25">
      <c r="A270" t="s">
        <v>27</v>
      </c>
      <c r="B270" t="s">
        <v>377</v>
      </c>
      <c r="C270" t="s">
        <v>202</v>
      </c>
      <c r="E270" t="s">
        <v>372</v>
      </c>
      <c r="F270">
        <v>8</v>
      </c>
      <c r="I270">
        <v>77</v>
      </c>
      <c r="J270">
        <v>105</v>
      </c>
      <c r="K270">
        <v>1422</v>
      </c>
      <c r="L270" s="3">
        <v>108660</v>
      </c>
      <c r="M270">
        <v>13331</v>
      </c>
      <c r="N270">
        <v>575</v>
      </c>
      <c r="O270" t="s">
        <v>384</v>
      </c>
      <c r="P270" t="s">
        <v>385</v>
      </c>
      <c r="X270" t="str">
        <f t="shared" si="4"/>
        <v xml:space="preserve">ŠKODA &gt; FABIA (NJ3) &gt; 1.4 TDI ; 8/2014 - / ; 77kW ; 105HP ; CUTA     </v>
      </c>
    </row>
    <row r="271" spans="1:24" hidden="1" x14ac:dyDescent="0.25">
      <c r="A271" t="s">
        <v>27</v>
      </c>
      <c r="B271" t="s">
        <v>386</v>
      </c>
      <c r="C271" t="s">
        <v>4</v>
      </c>
      <c r="E271" t="s">
        <v>372</v>
      </c>
      <c r="F271">
        <v>10</v>
      </c>
      <c r="I271">
        <v>55</v>
      </c>
      <c r="J271">
        <v>75</v>
      </c>
      <c r="K271">
        <v>999</v>
      </c>
      <c r="L271" s="3">
        <v>108661</v>
      </c>
      <c r="M271">
        <v>13332</v>
      </c>
      <c r="N271">
        <v>575</v>
      </c>
      <c r="O271" t="s">
        <v>169</v>
      </c>
      <c r="P271" t="s">
        <v>170</v>
      </c>
      <c r="X271" t="str">
        <f t="shared" si="4"/>
        <v xml:space="preserve">ŠKODA &gt; FABIA Kombi (NJ5) &gt; 1.0 ; 10/2014 - / ; 55kW ; 75HP ; CHYB     </v>
      </c>
    </row>
    <row r="272" spans="1:24" hidden="1" x14ac:dyDescent="0.25">
      <c r="A272" t="s">
        <v>27</v>
      </c>
      <c r="B272" t="s">
        <v>386</v>
      </c>
      <c r="C272" t="s">
        <v>7</v>
      </c>
      <c r="E272" t="s">
        <v>372</v>
      </c>
      <c r="F272">
        <v>10</v>
      </c>
      <c r="I272">
        <v>66</v>
      </c>
      <c r="J272">
        <v>90</v>
      </c>
      <c r="K272">
        <v>1197</v>
      </c>
      <c r="L272" s="3">
        <v>108662</v>
      </c>
      <c r="M272">
        <v>13332</v>
      </c>
      <c r="N272">
        <v>575</v>
      </c>
      <c r="O272" t="s">
        <v>378</v>
      </c>
      <c r="P272" t="s">
        <v>379</v>
      </c>
      <c r="X272" t="str">
        <f t="shared" si="4"/>
        <v xml:space="preserve">ŠKODA &gt; FABIA Kombi (NJ5) &gt; 1.2 TSI ; 10/2014 - / ; 66kW ; 90HP ; CJZC     </v>
      </c>
    </row>
    <row r="273" spans="1:24" hidden="1" x14ac:dyDescent="0.25">
      <c r="A273" t="s">
        <v>27</v>
      </c>
      <c r="B273" t="s">
        <v>386</v>
      </c>
      <c r="C273" t="s">
        <v>7</v>
      </c>
      <c r="E273" t="s">
        <v>372</v>
      </c>
      <c r="F273">
        <v>10</v>
      </c>
      <c r="I273">
        <v>81</v>
      </c>
      <c r="J273">
        <v>110</v>
      </c>
      <c r="K273">
        <v>1197</v>
      </c>
      <c r="L273" s="3">
        <v>108663</v>
      </c>
      <c r="M273">
        <v>13332</v>
      </c>
      <c r="N273">
        <v>575</v>
      </c>
      <c r="O273" t="s">
        <v>380</v>
      </c>
      <c r="P273" t="s">
        <v>381</v>
      </c>
      <c r="X273" t="str">
        <f t="shared" si="4"/>
        <v xml:space="preserve">ŠKODA &gt; FABIA Kombi (NJ5) &gt; 1.2 TSI ; 10/2014 - / ; 81kW ; 110HP ; CJZD     </v>
      </c>
    </row>
    <row r="274" spans="1:24" hidden="1" x14ac:dyDescent="0.25">
      <c r="A274" t="s">
        <v>27</v>
      </c>
      <c r="B274" t="s">
        <v>386</v>
      </c>
      <c r="C274" t="s">
        <v>202</v>
      </c>
      <c r="E274" t="s">
        <v>372</v>
      </c>
      <c r="F274">
        <v>10</v>
      </c>
      <c r="I274">
        <v>66</v>
      </c>
      <c r="J274">
        <v>90</v>
      </c>
      <c r="K274">
        <v>1422</v>
      </c>
      <c r="L274" s="3">
        <v>108664</v>
      </c>
      <c r="M274">
        <v>13332</v>
      </c>
      <c r="N274">
        <v>575</v>
      </c>
      <c r="O274" t="s">
        <v>382</v>
      </c>
      <c r="P274" t="s">
        <v>383</v>
      </c>
      <c r="X274" t="str">
        <f t="shared" si="4"/>
        <v xml:space="preserve">ŠKODA &gt; FABIA Kombi (NJ5) &gt; 1.4 TDI ; 10/2014 - / ; 66kW ; 90HP ; CUSB     </v>
      </c>
    </row>
    <row r="275" spans="1:24" hidden="1" x14ac:dyDescent="0.25">
      <c r="A275" t="s">
        <v>27</v>
      </c>
      <c r="B275" t="s">
        <v>386</v>
      </c>
      <c r="C275" t="s">
        <v>202</v>
      </c>
      <c r="E275" t="s">
        <v>372</v>
      </c>
      <c r="F275">
        <v>10</v>
      </c>
      <c r="I275">
        <v>77</v>
      </c>
      <c r="J275">
        <v>105</v>
      </c>
      <c r="K275">
        <v>1422</v>
      </c>
      <c r="L275" s="3">
        <v>108665</v>
      </c>
      <c r="M275">
        <v>13332</v>
      </c>
      <c r="N275">
        <v>575</v>
      </c>
      <c r="O275" t="s">
        <v>384</v>
      </c>
      <c r="P275" t="s">
        <v>385</v>
      </c>
      <c r="X275" t="str">
        <f t="shared" si="4"/>
        <v xml:space="preserve">ŠKODA &gt; FABIA Kombi (NJ5) &gt; 1.4 TDI ; 10/2014 - / ; 77kW ; 105HP ; CUTA     </v>
      </c>
    </row>
    <row r="276" spans="1:24" hidden="1" x14ac:dyDescent="0.25">
      <c r="A276" t="s">
        <v>27</v>
      </c>
      <c r="B276" t="s">
        <v>386</v>
      </c>
      <c r="C276" t="s">
        <v>4</v>
      </c>
      <c r="E276" t="s">
        <v>372</v>
      </c>
      <c r="F276">
        <v>10</v>
      </c>
      <c r="I276">
        <v>44</v>
      </c>
      <c r="J276">
        <v>60</v>
      </c>
      <c r="K276">
        <v>999</v>
      </c>
      <c r="L276" s="3">
        <v>108666</v>
      </c>
      <c r="M276">
        <v>13332</v>
      </c>
      <c r="N276">
        <v>575</v>
      </c>
      <c r="O276" t="s">
        <v>167</v>
      </c>
      <c r="P276" t="s">
        <v>168</v>
      </c>
      <c r="X276" t="str">
        <f t="shared" si="4"/>
        <v xml:space="preserve">ŠKODA &gt; FABIA Kombi (NJ5) &gt; 1.0 ; 10/2014 - / ; 44kW ; 60HP ; CHYA     </v>
      </c>
    </row>
    <row r="277" spans="1:24" hidden="1" x14ac:dyDescent="0.25">
      <c r="A277" t="s">
        <v>27</v>
      </c>
      <c r="B277" t="s">
        <v>387</v>
      </c>
      <c r="C277" t="s">
        <v>63</v>
      </c>
      <c r="E277" t="s">
        <v>388</v>
      </c>
      <c r="F277">
        <v>3</v>
      </c>
      <c r="I277">
        <v>110</v>
      </c>
      <c r="J277">
        <v>150</v>
      </c>
      <c r="K277">
        <v>1968</v>
      </c>
      <c r="L277" s="3">
        <v>112394</v>
      </c>
      <c r="M277">
        <v>14018</v>
      </c>
      <c r="N277">
        <v>575</v>
      </c>
      <c r="O277" t="s">
        <v>389</v>
      </c>
      <c r="P277" t="s">
        <v>390</v>
      </c>
      <c r="Q277" t="s">
        <v>391</v>
      </c>
      <c r="X277" t="str">
        <f t="shared" si="4"/>
        <v xml:space="preserve">ŠKODA &gt; SUPERB (3V3) &gt; 2.0 TDI ; 3/2015 - / ; 110kW ; 150HP ; CRLB DFEA    </v>
      </c>
    </row>
    <row r="278" spans="1:24" hidden="1" x14ac:dyDescent="0.25">
      <c r="A278" t="s">
        <v>27</v>
      </c>
      <c r="B278" t="s">
        <v>387</v>
      </c>
      <c r="C278" t="s">
        <v>63</v>
      </c>
      <c r="E278" t="s">
        <v>388</v>
      </c>
      <c r="F278">
        <v>3</v>
      </c>
      <c r="I278">
        <v>140</v>
      </c>
      <c r="J278">
        <v>190</v>
      </c>
      <c r="K278">
        <v>1968</v>
      </c>
      <c r="L278" s="3">
        <v>112397</v>
      </c>
      <c r="M278">
        <v>14018</v>
      </c>
      <c r="N278">
        <v>575</v>
      </c>
      <c r="O278" t="s">
        <v>392</v>
      </c>
      <c r="P278" t="s">
        <v>393</v>
      </c>
      <c r="Q278" t="s">
        <v>394</v>
      </c>
      <c r="X278" t="str">
        <f t="shared" si="4"/>
        <v xml:space="preserve">ŠKODA &gt; SUPERB (3V3) &gt; 2.0 TDI ; 3/2015 - / ; 140kW ; 190HP ; DDAA DFCA    </v>
      </c>
    </row>
    <row r="279" spans="1:24" hidden="1" x14ac:dyDescent="0.25">
      <c r="A279" t="s">
        <v>27</v>
      </c>
      <c r="B279" t="s">
        <v>387</v>
      </c>
      <c r="C279" t="s">
        <v>8</v>
      </c>
      <c r="E279" t="s">
        <v>388</v>
      </c>
      <c r="F279">
        <v>3</v>
      </c>
      <c r="I279">
        <v>110</v>
      </c>
      <c r="J279">
        <v>150</v>
      </c>
      <c r="K279">
        <v>1395</v>
      </c>
      <c r="L279" s="3">
        <v>112398</v>
      </c>
      <c r="M279">
        <v>14018</v>
      </c>
      <c r="N279">
        <v>575</v>
      </c>
      <c r="O279" t="s">
        <v>395</v>
      </c>
      <c r="P279" t="s">
        <v>396</v>
      </c>
      <c r="Q279" t="s">
        <v>397</v>
      </c>
      <c r="X279" t="str">
        <f t="shared" si="4"/>
        <v xml:space="preserve">ŠKODA &gt; SUPERB (3V3) &gt; 1.4 TSI ; 3/2015 - / ; 110kW ; 150HP ; CZDA CZEA    </v>
      </c>
    </row>
    <row r="280" spans="1:24" hidden="1" x14ac:dyDescent="0.25">
      <c r="A280" t="s">
        <v>27</v>
      </c>
      <c r="B280" t="s">
        <v>387</v>
      </c>
      <c r="C280" t="s">
        <v>398</v>
      </c>
      <c r="E280" t="s">
        <v>388</v>
      </c>
      <c r="F280">
        <v>3</v>
      </c>
      <c r="I280">
        <v>206</v>
      </c>
      <c r="J280">
        <v>280</v>
      </c>
      <c r="K280">
        <v>1984</v>
      </c>
      <c r="L280" s="3">
        <v>112399</v>
      </c>
      <c r="M280">
        <v>14018</v>
      </c>
      <c r="N280">
        <v>575</v>
      </c>
      <c r="O280" t="s">
        <v>399</v>
      </c>
      <c r="P280" t="s">
        <v>400</v>
      </c>
      <c r="X280" t="str">
        <f t="shared" si="4"/>
        <v xml:space="preserve">ŠKODA &gt; SUPERB (3V3) &gt; 2.0 TSI 4x4 ; 3/2015 - / ; 206kW ; 280HP ; CJXA     </v>
      </c>
    </row>
    <row r="281" spans="1:24" hidden="1" x14ac:dyDescent="0.25">
      <c r="A281" t="s">
        <v>27</v>
      </c>
      <c r="B281" t="s">
        <v>387</v>
      </c>
      <c r="C281" t="s">
        <v>8</v>
      </c>
      <c r="E281" t="s">
        <v>388</v>
      </c>
      <c r="F281">
        <v>3</v>
      </c>
      <c r="I281">
        <v>92</v>
      </c>
      <c r="J281">
        <v>125</v>
      </c>
      <c r="K281">
        <v>1395</v>
      </c>
      <c r="L281" s="3">
        <v>113304</v>
      </c>
      <c r="M281">
        <v>14018</v>
      </c>
      <c r="N281">
        <v>575</v>
      </c>
      <c r="O281" t="s">
        <v>401</v>
      </c>
      <c r="P281" t="s">
        <v>402</v>
      </c>
      <c r="X281" t="str">
        <f t="shared" si="4"/>
        <v xml:space="preserve">ŠKODA &gt; SUPERB (3V3) &gt; 1.4 TSI ; 3/2015 - / ; 92kW ; 125HP ; CZCA     </v>
      </c>
    </row>
    <row r="282" spans="1:24" hidden="1" x14ac:dyDescent="0.25">
      <c r="A282" t="s">
        <v>27</v>
      </c>
      <c r="B282" t="s">
        <v>387</v>
      </c>
      <c r="C282" t="s">
        <v>53</v>
      </c>
      <c r="E282" t="s">
        <v>388</v>
      </c>
      <c r="F282">
        <v>3</v>
      </c>
      <c r="I282">
        <v>162</v>
      </c>
      <c r="J282">
        <v>220</v>
      </c>
      <c r="K282">
        <v>1984</v>
      </c>
      <c r="L282" s="3">
        <v>113308</v>
      </c>
      <c r="M282">
        <v>14018</v>
      </c>
      <c r="N282">
        <v>575</v>
      </c>
      <c r="O282" t="s">
        <v>363</v>
      </c>
      <c r="P282" t="s">
        <v>364</v>
      </c>
      <c r="X282" t="str">
        <f t="shared" si="4"/>
        <v xml:space="preserve">ŠKODA &gt; SUPERB (3V3) &gt; 2.0 TSI ; 3/2015 - / ; 162kW ; 220HP ; CHHB     </v>
      </c>
    </row>
    <row r="283" spans="1:24" hidden="1" x14ac:dyDescent="0.25">
      <c r="A283" t="s">
        <v>27</v>
      </c>
      <c r="B283" t="s">
        <v>387</v>
      </c>
      <c r="C283" t="s">
        <v>56</v>
      </c>
      <c r="E283" t="s">
        <v>388</v>
      </c>
      <c r="F283">
        <v>3</v>
      </c>
      <c r="I283">
        <v>88</v>
      </c>
      <c r="J283">
        <v>120</v>
      </c>
      <c r="K283">
        <v>1598</v>
      </c>
      <c r="L283" s="3">
        <v>113310</v>
      </c>
      <c r="M283">
        <v>14018</v>
      </c>
      <c r="N283">
        <v>575</v>
      </c>
      <c r="O283" t="s">
        <v>403</v>
      </c>
      <c r="P283" t="s">
        <v>404</v>
      </c>
      <c r="Q283" t="s">
        <v>405</v>
      </c>
      <c r="X283" t="str">
        <f t="shared" si="4"/>
        <v xml:space="preserve">ŠKODA &gt; SUPERB (3V3) &gt; 1.6 TDI ; 3/2015 - / ; 88kW ; 120HP ; DCXA DCZA    </v>
      </c>
    </row>
    <row r="284" spans="1:24" hidden="1" x14ac:dyDescent="0.25">
      <c r="A284" t="s">
        <v>27</v>
      </c>
      <c r="B284" t="s">
        <v>387</v>
      </c>
      <c r="C284" t="s">
        <v>28</v>
      </c>
      <c r="E284" t="s">
        <v>388</v>
      </c>
      <c r="F284">
        <v>3</v>
      </c>
      <c r="I284">
        <v>140</v>
      </c>
      <c r="J284">
        <v>190</v>
      </c>
      <c r="K284">
        <v>1968</v>
      </c>
      <c r="L284" s="3">
        <v>113313</v>
      </c>
      <c r="M284">
        <v>14018</v>
      </c>
      <c r="N284">
        <v>575</v>
      </c>
      <c r="O284" t="s">
        <v>406</v>
      </c>
      <c r="P284" t="s">
        <v>393</v>
      </c>
      <c r="Q284" t="s">
        <v>394</v>
      </c>
      <c r="X284" t="str">
        <f t="shared" si="4"/>
        <v xml:space="preserve">ŠKODA &gt; SUPERB (3V3) &gt; 2.0 TDI 4x4 ; 3/2015 - / ; 140kW ; 190HP ; DDAA DFCA    </v>
      </c>
    </row>
    <row r="285" spans="1:24" hidden="1" x14ac:dyDescent="0.25">
      <c r="A285" t="s">
        <v>27</v>
      </c>
      <c r="B285" t="s">
        <v>6</v>
      </c>
      <c r="C285" t="s">
        <v>7</v>
      </c>
      <c r="E285" t="s">
        <v>388</v>
      </c>
      <c r="F285">
        <v>5</v>
      </c>
      <c r="I285">
        <v>81</v>
      </c>
      <c r="J285">
        <v>110</v>
      </c>
      <c r="K285">
        <v>1197</v>
      </c>
      <c r="L285" s="3">
        <v>115152</v>
      </c>
      <c r="M285">
        <v>11195</v>
      </c>
      <c r="N285">
        <v>575</v>
      </c>
      <c r="O285" t="s">
        <v>407</v>
      </c>
      <c r="P285" t="s">
        <v>408</v>
      </c>
      <c r="X285" t="str">
        <f t="shared" si="4"/>
        <v xml:space="preserve">ŠKODA &gt; OCTAVIA (5E3) &gt; 1.2 TSI ; 5/2015 - / ; 81kW ; 110HP ; CYVB     </v>
      </c>
    </row>
    <row r="286" spans="1:24" hidden="1" x14ac:dyDescent="0.25">
      <c r="A286" t="s">
        <v>27</v>
      </c>
      <c r="B286" t="s">
        <v>9</v>
      </c>
      <c r="C286" t="s">
        <v>7</v>
      </c>
      <c r="E286" t="s">
        <v>388</v>
      </c>
      <c r="F286">
        <v>5</v>
      </c>
      <c r="I286">
        <v>81</v>
      </c>
      <c r="J286">
        <v>110</v>
      </c>
      <c r="K286">
        <v>1197</v>
      </c>
      <c r="L286" s="3">
        <v>115154</v>
      </c>
      <c r="M286">
        <v>11196</v>
      </c>
      <c r="N286">
        <v>575</v>
      </c>
      <c r="O286" t="s">
        <v>407</v>
      </c>
      <c r="P286" t="s">
        <v>408</v>
      </c>
      <c r="X286" t="str">
        <f t="shared" si="4"/>
        <v xml:space="preserve">ŠKODA &gt; OCTAVIA Combi (5E5) &gt; 1.2 TSI ; 5/2015 - / ; 81kW ; 110HP ; CYVB     </v>
      </c>
    </row>
    <row r="287" spans="1:24" hidden="1" x14ac:dyDescent="0.25">
      <c r="A287" t="s">
        <v>27</v>
      </c>
      <c r="B287" t="s">
        <v>6</v>
      </c>
      <c r="C287" t="s">
        <v>8</v>
      </c>
      <c r="E287" t="s">
        <v>372</v>
      </c>
      <c r="F287">
        <v>8</v>
      </c>
      <c r="I287">
        <v>110</v>
      </c>
      <c r="J287">
        <v>150</v>
      </c>
      <c r="K287">
        <v>1395</v>
      </c>
      <c r="L287" s="3">
        <v>115156</v>
      </c>
      <c r="M287">
        <v>11195</v>
      </c>
      <c r="N287">
        <v>575</v>
      </c>
      <c r="O287" t="s">
        <v>409</v>
      </c>
      <c r="P287" t="s">
        <v>410</v>
      </c>
      <c r="Q287" t="s">
        <v>396</v>
      </c>
      <c r="X287" t="str">
        <f t="shared" si="4"/>
        <v xml:space="preserve">ŠKODA &gt; OCTAVIA (5E3) &gt; 1.4 TSI ; 8/2014 - / ; 110kW ; 150HP ; CHPB CZDA    </v>
      </c>
    </row>
    <row r="288" spans="1:24" hidden="1" x14ac:dyDescent="0.25">
      <c r="A288" t="s">
        <v>27</v>
      </c>
      <c r="B288" t="s">
        <v>9</v>
      </c>
      <c r="C288" t="s">
        <v>8</v>
      </c>
      <c r="E288" t="s">
        <v>372</v>
      </c>
      <c r="F288">
        <v>8</v>
      </c>
      <c r="I288">
        <v>110</v>
      </c>
      <c r="J288">
        <v>150</v>
      </c>
      <c r="K288">
        <v>1395</v>
      </c>
      <c r="L288" s="3">
        <v>115158</v>
      </c>
      <c r="M288">
        <v>11196</v>
      </c>
      <c r="N288">
        <v>575</v>
      </c>
      <c r="O288" t="s">
        <v>409</v>
      </c>
      <c r="P288" t="s">
        <v>410</v>
      </c>
      <c r="Q288" t="s">
        <v>396</v>
      </c>
      <c r="X288" t="str">
        <f t="shared" si="4"/>
        <v xml:space="preserve">ŠKODA &gt; OCTAVIA Combi (5E5) &gt; 1.4 TSI ; 8/2014 - / ; 110kW ; 150HP ; CHPB CZDA    </v>
      </c>
    </row>
    <row r="289" spans="1:24" hidden="1" x14ac:dyDescent="0.25">
      <c r="A289" t="s">
        <v>27</v>
      </c>
      <c r="B289" t="s">
        <v>6</v>
      </c>
      <c r="C289" t="s">
        <v>362</v>
      </c>
      <c r="E289" t="s">
        <v>388</v>
      </c>
      <c r="F289">
        <v>5</v>
      </c>
      <c r="I289">
        <v>169</v>
      </c>
      <c r="J289">
        <v>230</v>
      </c>
      <c r="K289">
        <v>1984</v>
      </c>
      <c r="L289" s="3">
        <v>115160</v>
      </c>
      <c r="M289">
        <v>11195</v>
      </c>
      <c r="N289">
        <v>575</v>
      </c>
      <c r="O289" t="s">
        <v>411</v>
      </c>
      <c r="P289" t="s">
        <v>412</v>
      </c>
      <c r="X289" t="str">
        <f t="shared" si="4"/>
        <v xml:space="preserve">ŠKODA &gt; OCTAVIA (5E3) &gt; 2.0 TSI RS ; 5/2015 - / ; 169kW ; 230HP ; CHHA     </v>
      </c>
    </row>
    <row r="290" spans="1:24" hidden="1" x14ac:dyDescent="0.25">
      <c r="A290" t="s">
        <v>27</v>
      </c>
      <c r="B290" t="s">
        <v>9</v>
      </c>
      <c r="C290" t="s">
        <v>362</v>
      </c>
      <c r="E290" t="s">
        <v>388</v>
      </c>
      <c r="F290">
        <v>5</v>
      </c>
      <c r="I290">
        <v>169</v>
      </c>
      <c r="J290">
        <v>230</v>
      </c>
      <c r="K290">
        <v>1984</v>
      </c>
      <c r="L290" s="3">
        <v>115161</v>
      </c>
      <c r="M290">
        <v>11196</v>
      </c>
      <c r="N290">
        <v>575</v>
      </c>
      <c r="O290" t="s">
        <v>411</v>
      </c>
      <c r="P290" t="s">
        <v>412</v>
      </c>
      <c r="X290" t="str">
        <f t="shared" si="4"/>
        <v xml:space="preserve">ŠKODA &gt; OCTAVIA Combi (5E5) &gt; 2.0 TSI RS ; 5/2015 - / ; 169kW ; 230HP ; CHHA     </v>
      </c>
    </row>
    <row r="291" spans="1:24" hidden="1" x14ac:dyDescent="0.25">
      <c r="A291" t="s">
        <v>27</v>
      </c>
      <c r="B291" t="s">
        <v>413</v>
      </c>
      <c r="C291" t="s">
        <v>8</v>
      </c>
      <c r="E291" t="s">
        <v>388</v>
      </c>
      <c r="F291">
        <v>3</v>
      </c>
      <c r="I291">
        <v>92</v>
      </c>
      <c r="J291">
        <v>125</v>
      </c>
      <c r="K291">
        <v>1395</v>
      </c>
      <c r="L291" s="3">
        <v>115163</v>
      </c>
      <c r="M291">
        <v>14382</v>
      </c>
      <c r="N291">
        <v>575</v>
      </c>
      <c r="O291" t="s">
        <v>401</v>
      </c>
      <c r="P291" t="s">
        <v>402</v>
      </c>
      <c r="X291" t="str">
        <f t="shared" si="4"/>
        <v xml:space="preserve">ŠKODA &gt; SUPERB Kombi (3V5) &gt; 1.4 TSI ; 3/2015 - / ; 92kW ; 125HP ; CZCA     </v>
      </c>
    </row>
    <row r="292" spans="1:24" hidden="1" x14ac:dyDescent="0.25">
      <c r="A292" t="s">
        <v>27</v>
      </c>
      <c r="B292" t="s">
        <v>413</v>
      </c>
      <c r="C292" t="s">
        <v>8</v>
      </c>
      <c r="E292" t="s">
        <v>388</v>
      </c>
      <c r="F292">
        <v>3</v>
      </c>
      <c r="I292">
        <v>110</v>
      </c>
      <c r="J292">
        <v>150</v>
      </c>
      <c r="K292">
        <v>1395</v>
      </c>
      <c r="L292" s="3">
        <v>115164</v>
      </c>
      <c r="M292">
        <v>14382</v>
      </c>
      <c r="N292">
        <v>575</v>
      </c>
      <c r="O292" t="s">
        <v>395</v>
      </c>
      <c r="P292" t="s">
        <v>396</v>
      </c>
      <c r="Q292" t="s">
        <v>397</v>
      </c>
      <c r="X292" t="str">
        <f t="shared" si="4"/>
        <v xml:space="preserve">ŠKODA &gt; SUPERB Kombi (3V5) &gt; 1.4 TSI ; 3/2015 - / ; 110kW ; 150HP ; CZDA CZEA    </v>
      </c>
    </row>
    <row r="293" spans="1:24" hidden="1" x14ac:dyDescent="0.25">
      <c r="A293" t="s">
        <v>27</v>
      </c>
      <c r="B293" t="s">
        <v>413</v>
      </c>
      <c r="C293" t="s">
        <v>53</v>
      </c>
      <c r="E293" t="s">
        <v>388</v>
      </c>
      <c r="F293">
        <v>3</v>
      </c>
      <c r="I293">
        <v>162</v>
      </c>
      <c r="J293">
        <v>220</v>
      </c>
      <c r="K293">
        <v>1984</v>
      </c>
      <c r="L293" s="3">
        <v>115165</v>
      </c>
      <c r="M293">
        <v>14382</v>
      </c>
      <c r="N293">
        <v>575</v>
      </c>
      <c r="O293" t="s">
        <v>363</v>
      </c>
      <c r="P293" t="s">
        <v>364</v>
      </c>
      <c r="X293" t="str">
        <f t="shared" si="4"/>
        <v xml:space="preserve">ŠKODA &gt; SUPERB Kombi (3V5) &gt; 2.0 TSI ; 3/2015 - / ; 162kW ; 220HP ; CHHB     </v>
      </c>
    </row>
    <row r="294" spans="1:24" hidden="1" x14ac:dyDescent="0.25">
      <c r="A294" t="s">
        <v>27</v>
      </c>
      <c r="B294" t="s">
        <v>413</v>
      </c>
      <c r="C294" t="s">
        <v>56</v>
      </c>
      <c r="E294" t="s">
        <v>388</v>
      </c>
      <c r="F294">
        <v>3</v>
      </c>
      <c r="I294">
        <v>88</v>
      </c>
      <c r="J294">
        <v>120</v>
      </c>
      <c r="K294">
        <v>1598</v>
      </c>
      <c r="L294" s="3">
        <v>115166</v>
      </c>
      <c r="M294">
        <v>14382</v>
      </c>
      <c r="N294">
        <v>575</v>
      </c>
      <c r="O294" t="s">
        <v>403</v>
      </c>
      <c r="P294" t="s">
        <v>404</v>
      </c>
      <c r="Q294" t="s">
        <v>405</v>
      </c>
      <c r="X294" t="str">
        <f t="shared" si="4"/>
        <v xml:space="preserve">ŠKODA &gt; SUPERB Kombi (3V5) &gt; 1.6 TDI ; 3/2015 - / ; 88kW ; 120HP ; DCXA DCZA    </v>
      </c>
    </row>
    <row r="295" spans="1:24" hidden="1" x14ac:dyDescent="0.25">
      <c r="A295" t="s">
        <v>27</v>
      </c>
      <c r="B295" t="s">
        <v>413</v>
      </c>
      <c r="C295" t="s">
        <v>63</v>
      </c>
      <c r="E295" t="s">
        <v>388</v>
      </c>
      <c r="F295">
        <v>3</v>
      </c>
      <c r="I295">
        <v>110</v>
      </c>
      <c r="J295">
        <v>150</v>
      </c>
      <c r="K295">
        <v>1968</v>
      </c>
      <c r="L295" s="3">
        <v>115167</v>
      </c>
      <c r="M295">
        <v>14382</v>
      </c>
      <c r="N295">
        <v>575</v>
      </c>
      <c r="O295" t="s">
        <v>389</v>
      </c>
      <c r="P295" t="s">
        <v>390</v>
      </c>
      <c r="Q295" t="s">
        <v>391</v>
      </c>
      <c r="X295" t="str">
        <f t="shared" si="4"/>
        <v xml:space="preserve">ŠKODA &gt; SUPERB Kombi (3V5) &gt; 2.0 TDI ; 3/2015 - / ; 110kW ; 150HP ; CRLB DFEA    </v>
      </c>
    </row>
    <row r="296" spans="1:24" hidden="1" x14ac:dyDescent="0.25">
      <c r="A296" t="s">
        <v>27</v>
      </c>
      <c r="B296" t="s">
        <v>413</v>
      </c>
      <c r="C296" t="s">
        <v>63</v>
      </c>
      <c r="E296" t="s">
        <v>388</v>
      </c>
      <c r="F296">
        <v>3</v>
      </c>
      <c r="I296">
        <v>140</v>
      </c>
      <c r="J296">
        <v>190</v>
      </c>
      <c r="K296">
        <v>1968</v>
      </c>
      <c r="L296" s="3">
        <v>115168</v>
      </c>
      <c r="M296">
        <v>14382</v>
      </c>
      <c r="N296">
        <v>575</v>
      </c>
      <c r="O296" t="s">
        <v>392</v>
      </c>
      <c r="P296" t="s">
        <v>393</v>
      </c>
      <c r="Q296" t="s">
        <v>394</v>
      </c>
      <c r="X296" t="str">
        <f t="shared" si="4"/>
        <v xml:space="preserve">ŠKODA &gt; SUPERB Kombi (3V5) &gt; 2.0 TDI ; 3/2015 - / ; 140kW ; 190HP ; DDAA DFCA    </v>
      </c>
    </row>
    <row r="297" spans="1:24" hidden="1" x14ac:dyDescent="0.25">
      <c r="A297" t="s">
        <v>27</v>
      </c>
      <c r="B297" t="s">
        <v>413</v>
      </c>
      <c r="C297" t="s">
        <v>28</v>
      </c>
      <c r="E297" t="s">
        <v>388</v>
      </c>
      <c r="F297">
        <v>3</v>
      </c>
      <c r="I297">
        <v>140</v>
      </c>
      <c r="J297">
        <v>190</v>
      </c>
      <c r="K297">
        <v>1968</v>
      </c>
      <c r="L297" s="3">
        <v>115169</v>
      </c>
      <c r="M297">
        <v>14382</v>
      </c>
      <c r="N297">
        <v>575</v>
      </c>
      <c r="O297" t="s">
        <v>406</v>
      </c>
      <c r="P297" t="s">
        <v>393</v>
      </c>
      <c r="Q297" t="s">
        <v>394</v>
      </c>
      <c r="X297" t="str">
        <f t="shared" si="4"/>
        <v xml:space="preserve">ŠKODA &gt; SUPERB Kombi (3V5) &gt; 2.0 TDI 4x4 ; 3/2015 - / ; 140kW ; 190HP ; DDAA DFCA    </v>
      </c>
    </row>
    <row r="298" spans="1:24" hidden="1" x14ac:dyDescent="0.25">
      <c r="A298" t="s">
        <v>27</v>
      </c>
      <c r="B298" t="s">
        <v>330</v>
      </c>
      <c r="C298" t="s">
        <v>7</v>
      </c>
      <c r="E298" t="s">
        <v>388</v>
      </c>
      <c r="F298">
        <v>5</v>
      </c>
      <c r="I298">
        <v>66</v>
      </c>
      <c r="J298">
        <v>90</v>
      </c>
      <c r="K298">
        <v>1197</v>
      </c>
      <c r="L298" s="3">
        <v>115178</v>
      </c>
      <c r="M298">
        <v>10587</v>
      </c>
      <c r="N298">
        <v>575</v>
      </c>
      <c r="O298" t="s">
        <v>378</v>
      </c>
      <c r="P298" t="s">
        <v>379</v>
      </c>
      <c r="X298" t="str">
        <f t="shared" si="4"/>
        <v xml:space="preserve">ŠKODA &gt; RAPID (NH3) &gt; 1.2 TSI ; 5/2015 - / ; 66kW ; 90HP ; CJZC     </v>
      </c>
    </row>
    <row r="299" spans="1:24" hidden="1" x14ac:dyDescent="0.25">
      <c r="A299" t="s">
        <v>27</v>
      </c>
      <c r="B299" t="s">
        <v>330</v>
      </c>
      <c r="C299" t="s">
        <v>7</v>
      </c>
      <c r="E299" t="s">
        <v>388</v>
      </c>
      <c r="F299">
        <v>5</v>
      </c>
      <c r="I299">
        <v>81</v>
      </c>
      <c r="J299">
        <v>110</v>
      </c>
      <c r="K299">
        <v>1197</v>
      </c>
      <c r="L299" s="3">
        <v>115179</v>
      </c>
      <c r="M299">
        <v>10587</v>
      </c>
      <c r="N299">
        <v>575</v>
      </c>
      <c r="O299" t="s">
        <v>380</v>
      </c>
      <c r="P299" t="s">
        <v>381</v>
      </c>
      <c r="X299" t="str">
        <f t="shared" si="4"/>
        <v xml:space="preserve">ŠKODA &gt; RAPID (NH3) &gt; 1.2 TSI ; 5/2015 - / ; 81kW ; 110HP ; CJZD     </v>
      </c>
    </row>
    <row r="300" spans="1:24" hidden="1" x14ac:dyDescent="0.25">
      <c r="A300" t="s">
        <v>27</v>
      </c>
      <c r="B300" t="s">
        <v>330</v>
      </c>
      <c r="C300" t="s">
        <v>8</v>
      </c>
      <c r="E300" t="s">
        <v>388</v>
      </c>
      <c r="F300">
        <v>5</v>
      </c>
      <c r="I300">
        <v>92</v>
      </c>
      <c r="J300">
        <v>125</v>
      </c>
      <c r="K300">
        <v>1395</v>
      </c>
      <c r="L300" s="3">
        <v>115180</v>
      </c>
      <c r="M300">
        <v>10587</v>
      </c>
      <c r="N300">
        <v>575</v>
      </c>
      <c r="O300" t="s">
        <v>401</v>
      </c>
      <c r="P300" t="s">
        <v>402</v>
      </c>
      <c r="X300" t="str">
        <f t="shared" si="4"/>
        <v xml:space="preserve">ŠKODA &gt; RAPID (NH3) &gt; 1.4 TSI ; 5/2015 - / ; 92kW ; 125HP ; CZCA     </v>
      </c>
    </row>
    <row r="301" spans="1:24" hidden="1" x14ac:dyDescent="0.25">
      <c r="A301" t="s">
        <v>27</v>
      </c>
      <c r="B301" t="s">
        <v>330</v>
      </c>
      <c r="C301" t="s">
        <v>202</v>
      </c>
      <c r="E301" t="s">
        <v>388</v>
      </c>
      <c r="F301">
        <v>5</v>
      </c>
      <c r="I301">
        <v>66</v>
      </c>
      <c r="J301">
        <v>90</v>
      </c>
      <c r="K301">
        <v>1422</v>
      </c>
      <c r="L301" s="3">
        <v>115181</v>
      </c>
      <c r="M301">
        <v>10587</v>
      </c>
      <c r="N301">
        <v>575</v>
      </c>
      <c r="O301" t="s">
        <v>382</v>
      </c>
      <c r="P301" t="s">
        <v>383</v>
      </c>
      <c r="X301" t="str">
        <f t="shared" si="4"/>
        <v xml:space="preserve">ŠKODA &gt; RAPID (NH3) &gt; 1.4 TDI ; 5/2015 - / ; 66kW ; 90HP ; CUSB     </v>
      </c>
    </row>
    <row r="302" spans="1:24" hidden="1" x14ac:dyDescent="0.25">
      <c r="A302" t="s">
        <v>27</v>
      </c>
      <c r="B302" t="s">
        <v>325</v>
      </c>
      <c r="C302" t="s">
        <v>7</v>
      </c>
      <c r="E302" t="s">
        <v>388</v>
      </c>
      <c r="F302">
        <v>5</v>
      </c>
      <c r="I302">
        <v>66</v>
      </c>
      <c r="J302">
        <v>90</v>
      </c>
      <c r="K302">
        <v>1197</v>
      </c>
      <c r="L302" s="3">
        <v>115182</v>
      </c>
      <c r="M302">
        <v>11519</v>
      </c>
      <c r="N302">
        <v>575</v>
      </c>
      <c r="O302" t="s">
        <v>378</v>
      </c>
      <c r="P302" t="s">
        <v>379</v>
      </c>
      <c r="X302" t="str">
        <f t="shared" si="4"/>
        <v xml:space="preserve">ŠKODA &gt; RAPID Spaceback (NH1) &gt; 1.2 TSI ; 5/2015 - / ; 66kW ; 90HP ; CJZC     </v>
      </c>
    </row>
    <row r="303" spans="1:24" hidden="1" x14ac:dyDescent="0.25">
      <c r="A303" t="s">
        <v>27</v>
      </c>
      <c r="B303" t="s">
        <v>325</v>
      </c>
      <c r="C303" t="s">
        <v>7</v>
      </c>
      <c r="E303" t="s">
        <v>388</v>
      </c>
      <c r="F303">
        <v>5</v>
      </c>
      <c r="I303">
        <v>81</v>
      </c>
      <c r="J303">
        <v>110</v>
      </c>
      <c r="K303">
        <v>1197</v>
      </c>
      <c r="L303" s="3">
        <v>115183</v>
      </c>
      <c r="M303">
        <v>11519</v>
      </c>
      <c r="N303">
        <v>575</v>
      </c>
      <c r="O303" t="s">
        <v>380</v>
      </c>
      <c r="P303" t="s">
        <v>381</v>
      </c>
      <c r="X303" t="str">
        <f t="shared" si="4"/>
        <v xml:space="preserve">ŠKODA &gt; RAPID Spaceback (NH1) &gt; 1.2 TSI ; 5/2015 - / ; 81kW ; 110HP ; CJZD     </v>
      </c>
    </row>
    <row r="304" spans="1:24" hidden="1" x14ac:dyDescent="0.25">
      <c r="A304" t="s">
        <v>27</v>
      </c>
      <c r="B304" t="s">
        <v>325</v>
      </c>
      <c r="C304" t="s">
        <v>8</v>
      </c>
      <c r="E304" t="s">
        <v>388</v>
      </c>
      <c r="F304">
        <v>5</v>
      </c>
      <c r="I304">
        <v>92</v>
      </c>
      <c r="J304">
        <v>125</v>
      </c>
      <c r="K304">
        <v>1395</v>
      </c>
      <c r="L304" s="3">
        <v>115184</v>
      </c>
      <c r="M304">
        <v>11519</v>
      </c>
      <c r="N304">
        <v>575</v>
      </c>
      <c r="O304" t="s">
        <v>401</v>
      </c>
      <c r="P304" t="s">
        <v>402</v>
      </c>
      <c r="X304" t="str">
        <f t="shared" si="4"/>
        <v xml:space="preserve">ŠKODA &gt; RAPID Spaceback (NH1) &gt; 1.4 TSI ; 5/2015 - / ; 92kW ; 125HP ; CZCA     </v>
      </c>
    </row>
    <row r="305" spans="1:24" hidden="1" x14ac:dyDescent="0.25">
      <c r="A305" t="s">
        <v>27</v>
      </c>
      <c r="B305" t="s">
        <v>325</v>
      </c>
      <c r="C305" t="s">
        <v>202</v>
      </c>
      <c r="E305" t="s">
        <v>388</v>
      </c>
      <c r="F305">
        <v>5</v>
      </c>
      <c r="I305">
        <v>66</v>
      </c>
      <c r="J305">
        <v>90</v>
      </c>
      <c r="K305">
        <v>1422</v>
      </c>
      <c r="L305" s="3">
        <v>115185</v>
      </c>
      <c r="M305">
        <v>11519</v>
      </c>
      <c r="N305">
        <v>575</v>
      </c>
      <c r="O305" t="s">
        <v>382</v>
      </c>
      <c r="P305" t="s">
        <v>383</v>
      </c>
      <c r="X305" t="str">
        <f t="shared" si="4"/>
        <v xml:space="preserve">ŠKODA &gt; RAPID Spaceback (NH1) &gt; 1.4 TDI ; 5/2015 - / ; 66kW ; 90HP ; CUSB     </v>
      </c>
    </row>
    <row r="306" spans="1:24" hidden="1" x14ac:dyDescent="0.25">
      <c r="A306" t="s">
        <v>27</v>
      </c>
      <c r="B306" t="s">
        <v>330</v>
      </c>
      <c r="C306" t="s">
        <v>56</v>
      </c>
      <c r="E306" t="s">
        <v>388</v>
      </c>
      <c r="F306">
        <v>5</v>
      </c>
      <c r="I306">
        <v>85</v>
      </c>
      <c r="J306">
        <v>115</v>
      </c>
      <c r="K306">
        <v>1598</v>
      </c>
      <c r="L306" s="3">
        <v>115186</v>
      </c>
      <c r="M306">
        <v>10587</v>
      </c>
      <c r="N306">
        <v>575</v>
      </c>
      <c r="O306" t="s">
        <v>414</v>
      </c>
      <c r="P306" t="s">
        <v>415</v>
      </c>
      <c r="X306" t="str">
        <f t="shared" si="4"/>
        <v xml:space="preserve">ŠKODA &gt; RAPID (NH3) &gt; 1.6 TDI ; 5/2015 - / ; 85kW ; 115HP ; CXMA     </v>
      </c>
    </row>
    <row r="307" spans="1:24" hidden="1" x14ac:dyDescent="0.25">
      <c r="A307" t="s">
        <v>27</v>
      </c>
      <c r="B307" t="s">
        <v>325</v>
      </c>
      <c r="C307" t="s">
        <v>56</v>
      </c>
      <c r="E307" t="s">
        <v>388</v>
      </c>
      <c r="F307">
        <v>5</v>
      </c>
      <c r="I307">
        <v>85</v>
      </c>
      <c r="J307">
        <v>115</v>
      </c>
      <c r="K307">
        <v>1598</v>
      </c>
      <c r="L307" s="3">
        <v>115187</v>
      </c>
      <c r="M307">
        <v>11519</v>
      </c>
      <c r="N307">
        <v>575</v>
      </c>
      <c r="O307" t="s">
        <v>414</v>
      </c>
      <c r="P307" t="s">
        <v>415</v>
      </c>
      <c r="X307" t="str">
        <f t="shared" si="4"/>
        <v xml:space="preserve">ŠKODA &gt; RAPID Spaceback (NH1) &gt; 1.6 TDI ; 5/2015 - / ; 85kW ; 115HP ; CXMA     </v>
      </c>
    </row>
    <row r="308" spans="1:24" hidden="1" x14ac:dyDescent="0.25">
      <c r="A308" t="s">
        <v>27</v>
      </c>
      <c r="B308" t="s">
        <v>58</v>
      </c>
      <c r="C308" t="s">
        <v>7</v>
      </c>
      <c r="E308" t="s">
        <v>388</v>
      </c>
      <c r="F308">
        <v>5</v>
      </c>
      <c r="I308">
        <v>81</v>
      </c>
      <c r="J308">
        <v>110</v>
      </c>
      <c r="K308">
        <v>1197</v>
      </c>
      <c r="L308" s="3">
        <v>115188</v>
      </c>
      <c r="M308">
        <v>8486</v>
      </c>
      <c r="N308">
        <v>575</v>
      </c>
      <c r="O308" t="s">
        <v>407</v>
      </c>
      <c r="P308" t="s">
        <v>408</v>
      </c>
      <c r="X308" t="str">
        <f t="shared" si="4"/>
        <v xml:space="preserve">ŠKODA &gt; YETI (5L) &gt; 1.2 TSI ; 5/2015 - / ; 81kW ; 110HP ; CYVB     </v>
      </c>
    </row>
    <row r="309" spans="1:24" hidden="1" x14ac:dyDescent="0.25">
      <c r="A309" t="s">
        <v>27</v>
      </c>
      <c r="B309" t="s">
        <v>58</v>
      </c>
      <c r="C309" t="s">
        <v>8</v>
      </c>
      <c r="E309" t="s">
        <v>388</v>
      </c>
      <c r="F309">
        <v>5</v>
      </c>
      <c r="I309">
        <v>92</v>
      </c>
      <c r="J309">
        <v>125</v>
      </c>
      <c r="K309">
        <v>1395</v>
      </c>
      <c r="L309" s="3">
        <v>115189</v>
      </c>
      <c r="M309">
        <v>8486</v>
      </c>
      <c r="N309">
        <v>575</v>
      </c>
      <c r="O309" t="s">
        <v>401</v>
      </c>
      <c r="P309" t="s">
        <v>402</v>
      </c>
      <c r="X309" t="str">
        <f t="shared" si="4"/>
        <v xml:space="preserve">ŠKODA &gt; YETI (5L) &gt; 1.4 TSI ; 5/2015 - / ; 92kW ; 125HP ; CZCA     </v>
      </c>
    </row>
    <row r="310" spans="1:24" hidden="1" x14ac:dyDescent="0.25">
      <c r="A310" t="s">
        <v>27</v>
      </c>
      <c r="B310" t="s">
        <v>58</v>
      </c>
      <c r="C310" t="s">
        <v>416</v>
      </c>
      <c r="E310" t="s">
        <v>388</v>
      </c>
      <c r="F310">
        <v>5</v>
      </c>
      <c r="I310">
        <v>110</v>
      </c>
      <c r="J310">
        <v>150</v>
      </c>
      <c r="K310">
        <v>1395</v>
      </c>
      <c r="L310" s="3">
        <v>115190</v>
      </c>
      <c r="M310">
        <v>8486</v>
      </c>
      <c r="N310">
        <v>575</v>
      </c>
      <c r="O310" t="s">
        <v>417</v>
      </c>
      <c r="P310" t="s">
        <v>396</v>
      </c>
      <c r="X310" t="str">
        <f t="shared" si="4"/>
        <v xml:space="preserve">ŠKODA &gt; YETI (5L) &gt; 1.4 TSI 4x4 ; 5/2015 - / ; 110kW ; 150HP ; CZDA     </v>
      </c>
    </row>
    <row r="311" spans="1:24" hidden="1" x14ac:dyDescent="0.25">
      <c r="A311" t="s">
        <v>27</v>
      </c>
      <c r="B311" t="s">
        <v>58</v>
      </c>
      <c r="C311" t="s">
        <v>63</v>
      </c>
      <c r="E311" t="s">
        <v>388</v>
      </c>
      <c r="F311">
        <v>5</v>
      </c>
      <c r="I311">
        <v>110</v>
      </c>
      <c r="J311">
        <v>150</v>
      </c>
      <c r="K311">
        <v>1968</v>
      </c>
      <c r="L311" s="3">
        <v>115191</v>
      </c>
      <c r="M311">
        <v>8486</v>
      </c>
      <c r="N311">
        <v>575</v>
      </c>
      <c r="O311" t="s">
        <v>418</v>
      </c>
      <c r="P311" t="s">
        <v>419</v>
      </c>
      <c r="X311" t="str">
        <f t="shared" si="4"/>
        <v xml:space="preserve">ŠKODA &gt; YETI (5L) &gt; 2.0 TDI ; 5/2015 - / ; 110kW ; 150HP ; CUUB     </v>
      </c>
    </row>
    <row r="312" spans="1:24" hidden="1" x14ac:dyDescent="0.25">
      <c r="A312" t="s">
        <v>27</v>
      </c>
      <c r="B312" t="s">
        <v>58</v>
      </c>
      <c r="C312" t="s">
        <v>28</v>
      </c>
      <c r="E312" t="s">
        <v>388</v>
      </c>
      <c r="F312">
        <v>5</v>
      </c>
      <c r="I312">
        <v>110</v>
      </c>
      <c r="J312">
        <v>150</v>
      </c>
      <c r="K312">
        <v>1968</v>
      </c>
      <c r="L312" s="3">
        <v>115192</v>
      </c>
      <c r="M312">
        <v>8486</v>
      </c>
      <c r="N312">
        <v>575</v>
      </c>
      <c r="O312" t="s">
        <v>420</v>
      </c>
      <c r="P312" t="s">
        <v>419</v>
      </c>
      <c r="X312" t="str">
        <f t="shared" si="4"/>
        <v xml:space="preserve">ŠKODA &gt; YETI (5L) &gt; 2.0 TDI 4x4 ; 5/2015 - / ; 110kW ; 150HP ; CUUB     </v>
      </c>
    </row>
    <row r="313" spans="1:24" hidden="1" x14ac:dyDescent="0.25">
      <c r="A313" t="s">
        <v>27</v>
      </c>
      <c r="B313" t="s">
        <v>6</v>
      </c>
      <c r="C313" t="s">
        <v>32</v>
      </c>
      <c r="E313" t="s">
        <v>388</v>
      </c>
      <c r="F313">
        <v>5</v>
      </c>
      <c r="I313">
        <v>81</v>
      </c>
      <c r="J313">
        <v>110</v>
      </c>
      <c r="K313">
        <v>1598</v>
      </c>
      <c r="L313" s="3">
        <v>115209</v>
      </c>
      <c r="M313">
        <v>11195</v>
      </c>
      <c r="N313">
        <v>575</v>
      </c>
      <c r="O313" t="s">
        <v>421</v>
      </c>
      <c r="P313" t="s">
        <v>367</v>
      </c>
      <c r="X313" t="str">
        <f t="shared" si="4"/>
        <v xml:space="preserve">ŠKODA &gt; OCTAVIA (5E3) &gt; 1.6 TDI 4x4 ; 5/2015 - / ; 81kW ; 110HP ; CXXB     </v>
      </c>
    </row>
    <row r="314" spans="1:24" hidden="1" x14ac:dyDescent="0.25">
      <c r="A314" t="s">
        <v>27</v>
      </c>
      <c r="B314" t="s">
        <v>9</v>
      </c>
      <c r="C314" t="s">
        <v>32</v>
      </c>
      <c r="E314" t="s">
        <v>388</v>
      </c>
      <c r="F314">
        <v>5</v>
      </c>
      <c r="I314">
        <v>81</v>
      </c>
      <c r="J314">
        <v>110</v>
      </c>
      <c r="K314">
        <v>1598</v>
      </c>
      <c r="L314" s="3">
        <v>115210</v>
      </c>
      <c r="M314">
        <v>11196</v>
      </c>
      <c r="N314">
        <v>575</v>
      </c>
      <c r="O314" t="s">
        <v>421</v>
      </c>
      <c r="P314" t="s">
        <v>367</v>
      </c>
      <c r="X314" t="str">
        <f t="shared" si="4"/>
        <v xml:space="preserve">ŠKODA &gt; OCTAVIA Combi (5E5) &gt; 1.6 TDI 4x4 ; 5/2015 - / ; 81kW ; 110HP ; CXXB     </v>
      </c>
    </row>
    <row r="315" spans="1:24" hidden="1" x14ac:dyDescent="0.25">
      <c r="A315" t="s">
        <v>27</v>
      </c>
      <c r="B315" t="s">
        <v>413</v>
      </c>
      <c r="C315" t="s">
        <v>416</v>
      </c>
      <c r="E315" t="s">
        <v>388</v>
      </c>
      <c r="F315">
        <v>3</v>
      </c>
      <c r="I315">
        <v>110</v>
      </c>
      <c r="J315">
        <v>150</v>
      </c>
      <c r="K315">
        <v>1395</v>
      </c>
      <c r="L315" s="3">
        <v>115232</v>
      </c>
      <c r="M315">
        <v>14382</v>
      </c>
      <c r="N315">
        <v>575</v>
      </c>
      <c r="O315" t="s">
        <v>422</v>
      </c>
      <c r="P315" t="s">
        <v>396</v>
      </c>
      <c r="Q315" t="s">
        <v>397</v>
      </c>
      <c r="X315" t="str">
        <f t="shared" si="4"/>
        <v xml:space="preserve">ŠKODA &gt; SUPERB Kombi (3V5) &gt; 1.4 TSI 4x4 ; 3/2015 - / ; 110kW ; 150HP ; CZDA CZEA    </v>
      </c>
    </row>
    <row r="316" spans="1:24" hidden="1" x14ac:dyDescent="0.25">
      <c r="A316" t="s">
        <v>27</v>
      </c>
      <c r="B316" t="s">
        <v>387</v>
      </c>
      <c r="C316" t="s">
        <v>416</v>
      </c>
      <c r="E316" t="s">
        <v>388</v>
      </c>
      <c r="F316">
        <v>3</v>
      </c>
      <c r="I316">
        <v>110</v>
      </c>
      <c r="J316">
        <v>150</v>
      </c>
      <c r="K316">
        <v>1395</v>
      </c>
      <c r="L316" s="3">
        <v>115233</v>
      </c>
      <c r="M316">
        <v>14018</v>
      </c>
      <c r="N316">
        <v>575</v>
      </c>
      <c r="O316" t="s">
        <v>422</v>
      </c>
      <c r="P316" t="s">
        <v>396</v>
      </c>
      <c r="Q316" t="s">
        <v>397</v>
      </c>
      <c r="X316" t="str">
        <f t="shared" si="4"/>
        <v xml:space="preserve">ŠKODA &gt; SUPERB (3V3) &gt; 1.4 TSI 4x4 ; 3/2015 - / ; 110kW ; 150HP ; CZDA CZEA    </v>
      </c>
    </row>
    <row r="317" spans="1:24" hidden="1" x14ac:dyDescent="0.25">
      <c r="A317" t="s">
        <v>27</v>
      </c>
      <c r="B317" t="s">
        <v>387</v>
      </c>
      <c r="C317" t="s">
        <v>39</v>
      </c>
      <c r="E317" t="s">
        <v>388</v>
      </c>
      <c r="F317">
        <v>3</v>
      </c>
      <c r="I317">
        <v>132</v>
      </c>
      <c r="J317">
        <v>180</v>
      </c>
      <c r="K317">
        <v>1798</v>
      </c>
      <c r="L317" s="3">
        <v>115235</v>
      </c>
      <c r="M317">
        <v>14018</v>
      </c>
      <c r="N317">
        <v>575</v>
      </c>
      <c r="O317" t="s">
        <v>423</v>
      </c>
      <c r="P317" t="s">
        <v>340</v>
      </c>
      <c r="Q317" t="s">
        <v>424</v>
      </c>
      <c r="X317" t="str">
        <f t="shared" si="4"/>
        <v xml:space="preserve">ŠKODA &gt; SUPERB (3V3) &gt; 1.8 TSI ; 3/2015 - / ; 132kW ; 180HP ; CJSA CJSC    </v>
      </c>
    </row>
    <row r="318" spans="1:24" hidden="1" x14ac:dyDescent="0.25">
      <c r="A318" t="s">
        <v>27</v>
      </c>
      <c r="B318" t="s">
        <v>413</v>
      </c>
      <c r="C318" t="s">
        <v>39</v>
      </c>
      <c r="E318" t="s">
        <v>388</v>
      </c>
      <c r="F318">
        <v>3</v>
      </c>
      <c r="I318">
        <v>132</v>
      </c>
      <c r="J318">
        <v>180</v>
      </c>
      <c r="K318">
        <v>1798</v>
      </c>
      <c r="L318" s="3">
        <v>115236</v>
      </c>
      <c r="M318">
        <v>14382</v>
      </c>
      <c r="N318">
        <v>575</v>
      </c>
      <c r="O318" t="s">
        <v>423</v>
      </c>
      <c r="P318" t="s">
        <v>340</v>
      </c>
      <c r="Q318" t="s">
        <v>424</v>
      </c>
      <c r="X318" t="str">
        <f t="shared" si="4"/>
        <v xml:space="preserve">ŠKODA &gt; SUPERB Kombi (3V5) &gt; 1.8 TSI ; 3/2015 - / ; 132kW ; 180HP ; CJSA CJSC    </v>
      </c>
    </row>
    <row r="319" spans="1:24" hidden="1" x14ac:dyDescent="0.25">
      <c r="A319" t="s">
        <v>27</v>
      </c>
      <c r="B319" t="s">
        <v>387</v>
      </c>
      <c r="C319" t="s">
        <v>28</v>
      </c>
      <c r="E319" t="s">
        <v>388</v>
      </c>
      <c r="F319">
        <v>3</v>
      </c>
      <c r="I319">
        <v>110</v>
      </c>
      <c r="J319">
        <v>150</v>
      </c>
      <c r="K319">
        <v>1968</v>
      </c>
      <c r="L319" s="3">
        <v>115237</v>
      </c>
      <c r="M319">
        <v>14018</v>
      </c>
      <c r="N319">
        <v>575</v>
      </c>
      <c r="O319" t="s">
        <v>425</v>
      </c>
      <c r="P319" t="s">
        <v>390</v>
      </c>
      <c r="Q319" t="s">
        <v>391</v>
      </c>
      <c r="X319" t="str">
        <f t="shared" si="4"/>
        <v xml:space="preserve">ŠKODA &gt; SUPERB (3V3) &gt; 2.0 TDI 4x4 ; 3/2015 - / ; 110kW ; 150HP ; CRLB DFEA    </v>
      </c>
    </row>
    <row r="320" spans="1:24" hidden="1" x14ac:dyDescent="0.25">
      <c r="A320" t="s">
        <v>27</v>
      </c>
      <c r="B320" t="s">
        <v>413</v>
      </c>
      <c r="C320" t="s">
        <v>28</v>
      </c>
      <c r="E320" t="s">
        <v>388</v>
      </c>
      <c r="F320">
        <v>3</v>
      </c>
      <c r="I320">
        <v>110</v>
      </c>
      <c r="J320">
        <v>150</v>
      </c>
      <c r="K320">
        <v>1968</v>
      </c>
      <c r="L320" s="3">
        <v>115238</v>
      </c>
      <c r="M320">
        <v>14382</v>
      </c>
      <c r="N320">
        <v>575</v>
      </c>
      <c r="O320" t="s">
        <v>425</v>
      </c>
      <c r="P320" t="s">
        <v>390</v>
      </c>
      <c r="Q320" t="s">
        <v>391</v>
      </c>
      <c r="X320" t="str">
        <f t="shared" si="4"/>
        <v xml:space="preserve">ŠKODA &gt; SUPERB Kombi (3V5) &gt; 2.0 TDI 4x4 ; 3/2015 - / ; 110kW ; 150HP ; CRLB DFEA    </v>
      </c>
    </row>
    <row r="321" spans="1:24" hidden="1" x14ac:dyDescent="0.25">
      <c r="A321" t="s">
        <v>27</v>
      </c>
      <c r="B321" t="s">
        <v>413</v>
      </c>
      <c r="C321" t="s">
        <v>398</v>
      </c>
      <c r="E321" t="s">
        <v>388</v>
      </c>
      <c r="F321">
        <v>3</v>
      </c>
      <c r="I321">
        <v>206</v>
      </c>
      <c r="J321">
        <v>280</v>
      </c>
      <c r="K321">
        <v>1984</v>
      </c>
      <c r="L321" s="3">
        <v>115239</v>
      </c>
      <c r="M321">
        <v>14382</v>
      </c>
      <c r="N321">
        <v>575</v>
      </c>
      <c r="O321" t="s">
        <v>399</v>
      </c>
      <c r="P321" t="s">
        <v>400</v>
      </c>
      <c r="X321" t="str">
        <f t="shared" si="4"/>
        <v xml:space="preserve">ŠKODA &gt; SUPERB Kombi (3V5) &gt; 2.0 TSI 4x4 ; 3/2015 - / ; 206kW ; 280HP ; CJXA     </v>
      </c>
    </row>
    <row r="322" spans="1:24" hidden="1" x14ac:dyDescent="0.25">
      <c r="A322" t="s">
        <v>27</v>
      </c>
      <c r="B322" t="s">
        <v>377</v>
      </c>
      <c r="C322" t="s">
        <v>202</v>
      </c>
      <c r="E322" t="s">
        <v>388</v>
      </c>
      <c r="F322">
        <v>5</v>
      </c>
      <c r="I322">
        <v>55</v>
      </c>
      <c r="J322">
        <v>75</v>
      </c>
      <c r="K322">
        <v>1422</v>
      </c>
      <c r="L322" s="3">
        <v>117784</v>
      </c>
      <c r="M322">
        <v>13331</v>
      </c>
      <c r="N322">
        <v>575</v>
      </c>
      <c r="O322" t="s">
        <v>426</v>
      </c>
      <c r="P322" t="s">
        <v>427</v>
      </c>
      <c r="X322" t="str">
        <f t="shared" si="4"/>
        <v xml:space="preserve">ŠKODA &gt; FABIA (NJ3) &gt; 1.4 TDI ; 5/2015 - / ; 55kW ; 75HP ; CUSA     </v>
      </c>
    </row>
    <row r="323" spans="1:24" hidden="1" x14ac:dyDescent="0.25">
      <c r="A323" t="s">
        <v>27</v>
      </c>
      <c r="B323" t="s">
        <v>386</v>
      </c>
      <c r="C323" t="s">
        <v>202</v>
      </c>
      <c r="E323" t="s">
        <v>388</v>
      </c>
      <c r="F323">
        <v>5</v>
      </c>
      <c r="I323">
        <v>55</v>
      </c>
      <c r="J323">
        <v>75</v>
      </c>
      <c r="K323">
        <v>1422</v>
      </c>
      <c r="L323" s="3">
        <v>117785</v>
      </c>
      <c r="M323">
        <v>13332</v>
      </c>
      <c r="N323">
        <v>575</v>
      </c>
      <c r="O323" t="s">
        <v>426</v>
      </c>
      <c r="P323" t="s">
        <v>427</v>
      </c>
      <c r="X323" t="str">
        <f t="shared" ref="X323:X325" si="5">CONCATENATE(A323," &gt; ",B323," &gt; ",C323," ; ", F323,"/",E323," - ",H323,"/",G323," ; ",I323,"kW"," ; ",J323,"HP"," ; ",P323," ",Q323," ",R323," ",S323," ",T323," ",U323 )</f>
        <v xml:space="preserve">ŠKODA &gt; FABIA Kombi (NJ5) &gt; 1.4 TDI ; 5/2015 - / ; 55kW ; 75HP ; CUSA     </v>
      </c>
    </row>
    <row r="324" spans="1:24" hidden="1" x14ac:dyDescent="0.25">
      <c r="A324" t="s">
        <v>27</v>
      </c>
      <c r="B324" t="s">
        <v>377</v>
      </c>
      <c r="C324" t="s">
        <v>66</v>
      </c>
      <c r="E324" t="s">
        <v>388</v>
      </c>
      <c r="F324">
        <v>1</v>
      </c>
      <c r="I324">
        <v>81</v>
      </c>
      <c r="J324">
        <v>110</v>
      </c>
      <c r="K324">
        <v>1598</v>
      </c>
      <c r="L324" s="3">
        <v>117788</v>
      </c>
      <c r="M324">
        <v>13331</v>
      </c>
      <c r="N324">
        <v>575</v>
      </c>
      <c r="O324" t="s">
        <v>373</v>
      </c>
      <c r="P324" t="s">
        <v>374</v>
      </c>
      <c r="X324" t="str">
        <f t="shared" si="5"/>
        <v xml:space="preserve">ŠKODA &gt; FABIA (NJ3) &gt; 1.6 ; 1/2015 - / ; 81kW ; 110HP ; CWVA     </v>
      </c>
    </row>
    <row r="325" spans="1:24" hidden="1" x14ac:dyDescent="0.25">
      <c r="A325" t="s">
        <v>27</v>
      </c>
      <c r="B325" t="s">
        <v>386</v>
      </c>
      <c r="C325" t="s">
        <v>66</v>
      </c>
      <c r="E325" t="s">
        <v>388</v>
      </c>
      <c r="F325">
        <v>1</v>
      </c>
      <c r="I325">
        <v>81</v>
      </c>
      <c r="J325">
        <v>110</v>
      </c>
      <c r="K325">
        <v>1598</v>
      </c>
      <c r="L325" s="3">
        <v>117789</v>
      </c>
      <c r="M325">
        <v>13332</v>
      </c>
      <c r="N325">
        <v>575</v>
      </c>
      <c r="O325" t="s">
        <v>373</v>
      </c>
      <c r="P325" t="s">
        <v>374</v>
      </c>
      <c r="X325" t="str">
        <f t="shared" si="5"/>
        <v xml:space="preserve">ŠKODA &gt; FABIA Kombi (NJ5) &gt; 1.6 ; 1/2015 - / ; 81kW ; 110HP ; CWVA     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CA8"/>
  <sheetViews>
    <sheetView zoomScaleNormal="100" workbookViewId="0">
      <selection activeCell="C26" sqref="C26"/>
    </sheetView>
  </sheetViews>
  <sheetFormatPr defaultRowHeight="15" x14ac:dyDescent="0.25"/>
  <cols>
    <col min="11" max="11" width="9.140625" style="7"/>
  </cols>
  <sheetData>
    <row r="1" spans="1:79" x14ac:dyDescent="0.25">
      <c r="A1" s="5" t="s">
        <v>451</v>
      </c>
      <c r="B1" s="5" t="s">
        <v>452</v>
      </c>
      <c r="C1" s="5" t="s">
        <v>453</v>
      </c>
      <c r="D1" s="5" t="s">
        <v>454</v>
      </c>
      <c r="E1" s="5" t="s">
        <v>455</v>
      </c>
      <c r="F1" s="5" t="s">
        <v>456</v>
      </c>
      <c r="G1" s="6" t="s">
        <v>457</v>
      </c>
      <c r="H1" s="5" t="s">
        <v>458</v>
      </c>
      <c r="I1" s="5" t="s">
        <v>459</v>
      </c>
      <c r="J1" s="5" t="s">
        <v>460</v>
      </c>
      <c r="K1" s="5" t="s">
        <v>461</v>
      </c>
      <c r="L1" s="5" t="s">
        <v>462</v>
      </c>
      <c r="M1" s="5" t="s">
        <v>463</v>
      </c>
      <c r="N1" s="5" t="s">
        <v>464</v>
      </c>
      <c r="O1" s="5" t="s">
        <v>465</v>
      </c>
      <c r="P1" s="5" t="s">
        <v>466</v>
      </c>
      <c r="Q1" s="5" t="s">
        <v>467</v>
      </c>
      <c r="R1" s="5" t="s">
        <v>468</v>
      </c>
      <c r="S1" s="5" t="s">
        <v>469</v>
      </c>
      <c r="T1" s="5" t="s">
        <v>470</v>
      </c>
      <c r="U1" s="5" t="s">
        <v>471</v>
      </c>
      <c r="V1" s="5" t="s">
        <v>472</v>
      </c>
      <c r="W1" s="5" t="s">
        <v>473</v>
      </c>
      <c r="X1" s="5" t="s">
        <v>474</v>
      </c>
      <c r="Y1" s="5" t="s">
        <v>475</v>
      </c>
      <c r="Z1" s="5" t="s">
        <v>476</v>
      </c>
      <c r="AA1" s="5" t="s">
        <v>477</v>
      </c>
      <c r="AB1" s="5" t="s">
        <v>478</v>
      </c>
      <c r="AC1" s="5" t="s">
        <v>479</v>
      </c>
      <c r="AD1" s="5" t="s">
        <v>480</v>
      </c>
      <c r="AE1" s="5" t="s">
        <v>481</v>
      </c>
      <c r="AF1" s="5" t="s">
        <v>482</v>
      </c>
      <c r="AG1" s="5" t="s">
        <v>483</v>
      </c>
      <c r="AH1" s="5" t="s">
        <v>484</v>
      </c>
      <c r="AI1" s="5" t="s">
        <v>485</v>
      </c>
      <c r="AJ1" s="5" t="s">
        <v>486</v>
      </c>
      <c r="AK1" s="5" t="s">
        <v>487</v>
      </c>
      <c r="AL1" s="5" t="s">
        <v>488</v>
      </c>
      <c r="AM1" s="5" t="s">
        <v>489</v>
      </c>
      <c r="AN1" s="5" t="s">
        <v>490</v>
      </c>
      <c r="AO1" s="5" t="s">
        <v>491</v>
      </c>
      <c r="AP1" s="5" t="s">
        <v>492</v>
      </c>
      <c r="AQ1" s="5" t="s">
        <v>493</v>
      </c>
      <c r="AR1" s="5" t="s">
        <v>494</v>
      </c>
      <c r="AS1" s="5" t="s">
        <v>495</v>
      </c>
      <c r="AT1" s="5" t="s">
        <v>496</v>
      </c>
      <c r="AU1" s="5" t="s">
        <v>497</v>
      </c>
      <c r="AV1" s="5" t="s">
        <v>498</v>
      </c>
      <c r="AW1" s="5" t="s">
        <v>499</v>
      </c>
      <c r="AX1" s="5" t="s">
        <v>500</v>
      </c>
      <c r="AY1" s="5" t="s">
        <v>501</v>
      </c>
      <c r="AZ1" s="5" t="s">
        <v>502</v>
      </c>
      <c r="BA1" s="5" t="s">
        <v>503</v>
      </c>
      <c r="BB1" s="5" t="s">
        <v>504</v>
      </c>
      <c r="BC1" s="5" t="s">
        <v>505</v>
      </c>
      <c r="BD1" s="5" t="s">
        <v>506</v>
      </c>
      <c r="BE1" s="5" t="s">
        <v>507</v>
      </c>
      <c r="BF1" s="5" t="s">
        <v>508</v>
      </c>
      <c r="BG1" s="5" t="s">
        <v>509</v>
      </c>
      <c r="BH1" s="5" t="s">
        <v>510</v>
      </c>
      <c r="BI1" s="5" t="s">
        <v>511</v>
      </c>
      <c r="BJ1" s="5" t="s">
        <v>512</v>
      </c>
      <c r="BK1" s="5" t="s">
        <v>513</v>
      </c>
      <c r="BL1" s="5" t="s">
        <v>514</v>
      </c>
      <c r="BM1" s="5" t="s">
        <v>515</v>
      </c>
      <c r="BN1" s="5" t="s">
        <v>516</v>
      </c>
      <c r="BO1" s="5" t="s">
        <v>517</v>
      </c>
      <c r="BP1" s="5" t="s">
        <v>518</v>
      </c>
      <c r="BQ1" s="5" t="s">
        <v>519</v>
      </c>
      <c r="BR1" s="5" t="s">
        <v>520</v>
      </c>
      <c r="BS1" s="5" t="s">
        <v>521</v>
      </c>
      <c r="BT1" s="5" t="s">
        <v>522</v>
      </c>
      <c r="BU1" s="5" t="s">
        <v>523</v>
      </c>
      <c r="BV1" s="5" t="s">
        <v>524</v>
      </c>
      <c r="BW1" s="5" t="s">
        <v>525</v>
      </c>
      <c r="BX1" s="5" t="s">
        <v>526</v>
      </c>
      <c r="BY1" s="5" t="s">
        <v>527</v>
      </c>
      <c r="BZ1" s="5" t="s">
        <v>528</v>
      </c>
      <c r="CA1" s="5" t="s">
        <v>529</v>
      </c>
    </row>
    <row r="2" spans="1:79" x14ac:dyDescent="0.25">
      <c r="A2" s="8">
        <v>272909</v>
      </c>
      <c r="B2" s="8"/>
      <c r="C2" s="8" t="s">
        <v>530</v>
      </c>
      <c r="D2" s="8">
        <v>0</v>
      </c>
      <c r="E2" s="8">
        <v>0</v>
      </c>
      <c r="F2" s="8" t="s">
        <v>0</v>
      </c>
      <c r="G2" s="8">
        <v>0</v>
      </c>
      <c r="O2" s="9" t="s">
        <v>532</v>
      </c>
      <c r="P2" s="9" t="s">
        <v>533</v>
      </c>
      <c r="Q2" s="9" t="s">
        <v>534</v>
      </c>
      <c r="R2" s="9" t="s">
        <v>535</v>
      </c>
      <c r="S2" s="9" t="s">
        <v>536</v>
      </c>
      <c r="T2" s="9" t="s">
        <v>537</v>
      </c>
      <c r="U2" s="9" t="s">
        <v>538</v>
      </c>
      <c r="V2" s="9" t="s">
        <v>539</v>
      </c>
      <c r="W2" s="9" t="s">
        <v>540</v>
      </c>
      <c r="X2" s="9"/>
      <c r="Y2" s="9"/>
      <c r="Z2" s="9"/>
      <c r="AA2" s="9"/>
      <c r="AB2" s="9"/>
    </row>
    <row r="8" spans="1:79" x14ac:dyDescent="0.25">
      <c r="N8" s="7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7 a c b 3 4 8 - b f 1 9 - 4 7 d f - b c 3 6 - b 6 c 8 6 b 3 8 2 9 2 9 "   x m l n s = " h t t p : / / s c h e m a s . m i c r o s o f t . c o m / D a t a M a s h u p " > A A A A A K g E A A B Q S w M E F A A C A A g A f W k u T X s s X k u n A A A A + A A A A B I A H A B D b 2 5 m a W c v U G F j a 2 F n Z S 5 4 b W w g o h g A K K A U A A A A A A A A A A A A A A A A A A A A A A A A A A A A h Y 8 x D o I w G E a v Q r r T 0 q p E y U 8 Z H J X E h M S 4 N l C h A Y q h x X I 3 B 4 / k F S R R 1 M 3 x e 3 n D + x 6 3 O y R j 2 3 h X 2 R v V 6 R h R H C B P 6 r w r l C 5 j N N i z v 0 Y J h 4 P I a 1 F K b 5 K 1 i U Z T x K i y 9 h I R 4 p z D b o G 7 v i Q s C C g 5 p f s s r 2 Q r 0 E d W / 2 V f a W O F z i X i c H z F c I Z D i l d 0 w / A y p E B m D K n S X 4 V N x T g A 8 g N h O z R 2 6 C U 3 t Z / t g M w T y P s F f w J Q S w M E F A A C A A g A f W k u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1 p L k 2 U e M r z n w E A A M A D A A A T A B w A R m 9 y b X V s Y X M v U 2 V j d G l v b j E u b S C i G A A o o B Q A A A A A A A A A A A A A A A A A A A A A A A A A A A C N U t 1 K w z A U v h / 4 D i H e d F A G B f F G 5 8 1 + U B G V W R A d u 8 j a o 9 a l O S M 5 U + f Y I / g Q X u 4 V B K / m g 5 l 0 t p 1 u U 3 u T k H z 9 f k 4 + A x E l q N j F Y g 3 2 t i p b F X M n N M S s i S S e A 1 Z n E q j C 7 H c d a 7 x v J 5 J A 2 9 P W U w S y 1 h h p D Y o u U Q / 6 i A O v O u m e i h T q n P p y A e W 9 a b e B i i y q 5 2 c 8 2 / w 6 B Q V q / s 5 o P O S W K x R 9 C b V Q C 2 V u U K c N l K N U h e M h G G 9 J 1 J 9 M e H h 1 H n C f H S n a 3 a k 5 x N R n E 9 4 + C e 2 h J Q M m 8 T a J h J x O q 7 m Y + 1 n j g 1 D z G d O J i A f j U v I C p E 3 e w U f j / X D l M x D R H f O 6 l r t n 8 a R H U C 0 4 z 2 J D e v 7 q 4 D O G h g S 5 j a G P t 2 E E P + k X c Z z C G i t + l o n n d p f i H m K s k M Y F W T M x l K i I v L / k 3 U R y z p K 0 K U j 8 6 9 k c c O 2 j y f n b x 4 u T L A O e g i G I j z F R X i G S J / J X s x R X / K s b x U A 7 + N w X M s v z d V V o t J 6 G Q s X Z f j F J r 3 T i s 5 y p C J 3 1 I T u r L Q 9 2 3 f C D D U V Y N V O 2 o W D u s f 0 D p k Z S b m j F S h k 6 k O I D / F a G w L X h m / d K o n 7 j 3 v s E U E s B A i 0 A F A A C A A g A f W k u T X s s X k u n A A A A + A A A A B I A A A A A A A A A A A A A A A A A A A A A A E N v b m Z p Z y 9 Q Y W N r Y W d l L n h t b F B L A Q I t A B Q A A g A I A H 1 p L k 0 P y u m r p A A A A O k A A A A T A A A A A A A A A A A A A A A A A P M A A A B b Q 2 9 u d G V u d F 9 U e X B l c 1 0 u e G 1 s U E s B A i 0 A F A A C A A g A f W k u T Z R 4 y v O f A Q A A w A M A A B M A A A A A A A A A A A A A A A A A 5 A E A A E Z v c m 1 1 b G F z L 1 N l Y 3 R p b 2 4 x L m 1 Q S w U G A A A A A A M A A w D C A A A A 0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R R g A A A A A A A A j G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8 O h Y 2 l h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0 R v d G F 6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j D o X J v a z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I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A 5 L T E 0 V D E x O j E x O j U 5 L j U 2 O T U 1 M j h a I i A v P j x F b n R y e S B U e X B l P S J G a W x s Q 2 9 s d W 1 u V H l w Z X M i I F Z h b H V l P S J z Q U F B Q U F B Q U F B Q U F B Q U F B Q U F B Q U F B Q U F B Q U F B P S I g L z 4 8 R W 5 0 c n k g V H l w Z T 0 i R m l s b E N v b H V t b k 5 h b W V z I i B W Y W x 1 Z T 0 i c 1 s m c X V v d D t a T k F D S 0 E m c X V v d D s s J n F 1 b 3 Q 7 U 3 T E u n B l Y z E m c X V v d D s s J n F 1 b 3 Q 7 U 3 T E u n B l Y z I m c X V v d D s s J n F 1 b 3 Q 7 U 3 T E u n B l Y z M m c X V v d D s s J n F 1 b 3 Q 7 U 3 T E u n B l Y z Q m c X V v d D s s J n F 1 b 3 Q 7 U 3 T E u n B l Y z U m c X V v d D s s J n F 1 b 3 Q 7 U 3 T E u n B l Y z Y m c X V v d D s s J n F 1 b 3 Q 7 U 3 T E u n B l Y z c m c X V v d D s s J n F 1 b 3 Q 7 U 3 T E u n B l Y z g m c X V v d D s s J n F 1 b 3 Q 7 U 3 T E u n B l Y z k m c X V v d D s s J n F 1 b 3 Q 7 U 3 T E u n B l Y z E w J n F 1 b 3 Q 7 L C Z x d W 9 0 O 1 R Z U C Z x d W 9 0 O y w m c X V v d D t T d M S 6 c G V j M T E m c X V v d D s s J n F 1 b 3 Q 7 U 3 T E u n B l Y z E y J n F 1 b 3 Q 7 L C Z x d W 9 0 O 1 N 0 x L p w Z W M x M y Z x d W 9 0 O y w m c X V v d D t T d M S 6 c G V j M T Q m c X V v d D s s J n F 1 b 3 Q 7 U 3 T E u n B l Y z E 1 J n F 1 b 3 Q 7 L C Z x d W 9 0 O 1 N 0 x L p w Z W M x N i Z x d W 9 0 O y w m c X V v d D t T d M S 6 c G V j M T c m c X V v d D s s J n F 1 b 3 Q 7 U 3 T E u n B l Y z E 4 J n F 1 b 3 Q 7 X S I g L z 4 8 R W 5 0 c n k g V H l w Z T 0 i U X V l c n l J R C I g V m F s d W U 9 I n N k Y W V i Y m U 3 Y S 0 0 Z m Q z L T Q y Z D g t O D A 2 M y 1 l M D Y w Z j U x N T c 3 Z j Y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w L C Z x d W 9 0 O 2 t l e U N v b H V t b k 5 h b W V z J n F 1 b 3 Q 7 O l t d L C Z x d W 9 0 O 3 F 1 Z X J 5 U m V s Y X R p b 2 5 z a G l w c y Z x d W 9 0 O z p b e y Z x d W 9 0 O 2 t l e U N v b H V t b k N v d W 5 0 J n F 1 b 3 Q 7 O j E s J n F 1 b 3 Q 7 a 2 V 5 Q 2 9 s d W 1 u J n F 1 b 3 Q 7 O j E x L C Z x d W 9 0 O 2 9 0 a G V y S 2 V 5 Q 2 9 s d W 1 u S W R l b n R p d H k m c X V v d D s 6 J n F 1 b 3 Q 7 U 2 V j d G l v b j E v R G 9 0 Y X o x L 1 p k c m 9 q R m l s d G V y L n t U W V A s M T B 9 J n F 1 b 3 Q 7 L C Z x d W 9 0 O 0 t l e U N v b H V t b k N v d W 5 0 J n F 1 b 3 Q 7 O j F 9 X S w m c X V v d D t j b 2 x 1 b W 5 J Z G V u d G l 0 a W V z J n F 1 b 3 Q 7 O l s m c X V v d D t T Z W N 0 a W 9 u M S 9 E b 3 R h e j E v W m R y b 2 p E Y X R h L n t a T k F D S 0 E s M H 0 m c X V v d D s s J n F 1 b 3 Q 7 U 2 V j d G l v b j E v R G 9 0 Y X o x L 1 p k c m 9 q R G F 0 Y S 5 7 U 3 T E u n B l Y z E s M X 0 m c X V v d D s s J n F 1 b 3 Q 7 U 2 V j d G l v b j E v R G 9 0 Y X o x L 1 p k c m 9 q R G F 0 Y S 5 7 U 3 T E u n B l Y z I s M n 0 m c X V v d D s s J n F 1 b 3 Q 7 U 2 V j d G l v b j E v R G 9 0 Y X o x L 1 p k c m 9 q R G F 0 Y S 5 7 U 3 T E u n B l Y z M s M 3 0 m c X V v d D s s J n F 1 b 3 Q 7 U 2 V j d G l v b j E v R G 9 0 Y X o x L 1 p k c m 9 q R G F 0 Y S 5 7 U 3 T E u n B l Y z Q s N H 0 m c X V v d D s s J n F 1 b 3 Q 7 U 2 V j d G l v b j E v R G 9 0 Y X o x L 1 p k c m 9 q R G F 0 Y S 5 7 U 3 T E u n B l Y z U s N X 0 m c X V v d D s s J n F 1 b 3 Q 7 U 2 V j d G l v b j E v R G 9 0 Y X o x L 1 p k c m 9 q R G F 0 Y S 5 7 U 3 T E u n B l Y z Y s N n 0 m c X V v d D s s J n F 1 b 3 Q 7 U 2 V j d G l v b j E v R G 9 0 Y X o x L 1 p k c m 9 q R G F 0 Y S 5 7 U 3 T E u n B l Y z c s N 3 0 m c X V v d D s s J n F 1 b 3 Q 7 U 2 V j d G l v b j E v R G 9 0 Y X o x L 1 p k c m 9 q R G F 0 Y S 5 7 U 3 T E u n B l Y z g s O H 0 m c X V v d D s s J n F 1 b 3 Q 7 U 2 V j d G l v b j E v R G 9 0 Y X o x L 1 p k c m 9 q R G F 0 Y S 5 7 U 3 T E u n B l Y z k s O X 0 m c X V v d D s s J n F 1 b 3 Q 7 U 2 V j d G l v b j E v R G 9 0 Y X o x L 1 p k c m 9 q R G F 0 Y S 5 7 U 3 T E u n B l Y z E w L D E w f S Z x d W 9 0 O y w m c X V v d D t T Z W N 0 a W 9 u M S 9 E b 3 R h e j E v W m R y b 2 p E Y X R h L n t U W V A s M T F 9 J n F 1 b 3 Q 7 L C Z x d W 9 0 O 1 N l Y 3 R p b 2 4 x L 0 R v d G F 6 M S 9 a Z H J v a k R h d G E u e 1 N 0 x L p w Z W M x M S w x M n 0 m c X V v d D s s J n F 1 b 3 Q 7 U 2 V j d G l v b j E v R G 9 0 Y X o x L 1 p k c m 9 q R G F 0 Y S 5 7 U 3 T E u n B l Y z E y L D E z f S Z x d W 9 0 O y w m c X V v d D t T Z W N 0 a W 9 u M S 9 E b 3 R h e j E v W m R y b 2 p E Y X R h L n t T d M S 6 c G V j M T M s M T R 9 J n F 1 b 3 Q 7 L C Z x d W 9 0 O 1 N l Y 3 R p b 2 4 x L 0 R v d G F 6 M S 9 a Z H J v a k R h d G E u e 1 N 0 x L p w Z W M x N C w x N X 0 m c X V v d D s s J n F 1 b 3 Q 7 U 2 V j d G l v b j E v R G 9 0 Y X o x L 1 p k c m 9 q R G F 0 Y S 5 7 U 3 T E u n B l Y z E 1 L D E 2 f S Z x d W 9 0 O y w m c X V v d D t T Z W N 0 a W 9 u M S 9 E b 3 R h e j E v W m R y b 2 p E Y X R h L n t T d M S 6 c G V j M T Y s M T d 9 J n F 1 b 3 Q 7 L C Z x d W 9 0 O 1 N l Y 3 R p b 2 4 x L 0 R v d G F 6 M S 9 a Z H J v a k R h d G E u e 1 N 0 x L p w Z W M x N y w x O H 0 m c X V v d D s s J n F 1 b 3 Q 7 U 2 V j d G l v b j E v R G 9 0 Y X o x L 1 p k c m 9 q R G F 0 Y S 5 7 U 3 T E u n B l Y z E 4 L D E 5 f S Z x d W 9 0 O 1 0 s J n F 1 b 3 Q 7 Q 2 9 s d W 1 u Q 2 9 1 b n Q m c X V v d D s 6 M j A s J n F 1 b 3 Q 7 S 2 V 5 Q 2 9 s d W 1 u T m F t Z X M m c X V v d D s 6 W 1 0 s J n F 1 b 3 Q 7 Q 2 9 s d W 1 u S W R l b n R p d G l l c y Z x d W 9 0 O z p b J n F 1 b 3 Q 7 U 2 V j d G l v b j E v R G 9 0 Y X o x L 1 p k c m 9 q R G F 0 Y S 5 7 W k 5 B Q 0 t B L D B 9 J n F 1 b 3 Q 7 L C Z x d W 9 0 O 1 N l Y 3 R p b 2 4 x L 0 R v d G F 6 M S 9 a Z H J v a k R h d G E u e 1 N 0 x L p w Z W M x L D F 9 J n F 1 b 3 Q 7 L C Z x d W 9 0 O 1 N l Y 3 R p b 2 4 x L 0 R v d G F 6 M S 9 a Z H J v a k R h d G E u e 1 N 0 x L p w Z W M y L D J 9 J n F 1 b 3 Q 7 L C Z x d W 9 0 O 1 N l Y 3 R p b 2 4 x L 0 R v d G F 6 M S 9 a Z H J v a k R h d G E u e 1 N 0 x L p w Z W M z L D N 9 J n F 1 b 3 Q 7 L C Z x d W 9 0 O 1 N l Y 3 R p b 2 4 x L 0 R v d G F 6 M S 9 a Z H J v a k R h d G E u e 1 N 0 x L p w Z W M 0 L D R 9 J n F 1 b 3 Q 7 L C Z x d W 9 0 O 1 N l Y 3 R p b 2 4 x L 0 R v d G F 6 M S 9 a Z H J v a k R h d G E u e 1 N 0 x L p w Z W M 1 L D V 9 J n F 1 b 3 Q 7 L C Z x d W 9 0 O 1 N l Y 3 R p b 2 4 x L 0 R v d G F 6 M S 9 a Z H J v a k R h d G E u e 1 N 0 x L p w Z W M 2 L D Z 9 J n F 1 b 3 Q 7 L C Z x d W 9 0 O 1 N l Y 3 R p b 2 4 x L 0 R v d G F 6 M S 9 a Z H J v a k R h d G E u e 1 N 0 x L p w Z W M 3 L D d 9 J n F 1 b 3 Q 7 L C Z x d W 9 0 O 1 N l Y 3 R p b 2 4 x L 0 R v d G F 6 M S 9 a Z H J v a k R h d G E u e 1 N 0 x L p w Z W M 4 L D h 9 J n F 1 b 3 Q 7 L C Z x d W 9 0 O 1 N l Y 3 R p b 2 4 x L 0 R v d G F 6 M S 9 a Z H J v a k R h d G E u e 1 N 0 x L p w Z W M 5 L D l 9 J n F 1 b 3 Q 7 L C Z x d W 9 0 O 1 N l Y 3 R p b 2 4 x L 0 R v d G F 6 M S 9 a Z H J v a k R h d G E u e 1 N 0 x L p w Z W M x M C w x M H 0 m c X V v d D s s J n F 1 b 3 Q 7 U 2 V j d G l v b j E v R G 9 0 Y X o x L 1 p k c m 9 q R G F 0 Y S 5 7 V F l Q L D E x f S Z x d W 9 0 O y w m c X V v d D t T Z W N 0 a W 9 u M S 9 E b 3 R h e j E v W m R y b 2 p E Y X R h L n t T d M S 6 c G V j M T E s M T J 9 J n F 1 b 3 Q 7 L C Z x d W 9 0 O 1 N l Y 3 R p b 2 4 x L 0 R v d G F 6 M S 9 a Z H J v a k R h d G E u e 1 N 0 x L p w Z W M x M i w x M 3 0 m c X V v d D s s J n F 1 b 3 Q 7 U 2 V j d G l v b j E v R G 9 0 Y X o x L 1 p k c m 9 q R G F 0 Y S 5 7 U 3 T E u n B l Y z E z L D E 0 f S Z x d W 9 0 O y w m c X V v d D t T Z W N 0 a W 9 u M S 9 E b 3 R h e j E v W m R y b 2 p E Y X R h L n t T d M S 6 c G V j M T Q s M T V 9 J n F 1 b 3 Q 7 L C Z x d W 9 0 O 1 N l Y 3 R p b 2 4 x L 0 R v d G F 6 M S 9 a Z H J v a k R h d G E u e 1 N 0 x L p w Z W M x N S w x N n 0 m c X V v d D s s J n F 1 b 3 Q 7 U 2 V j d G l v b j E v R G 9 0 Y X o x L 1 p k c m 9 q R G F 0 Y S 5 7 U 3 T E u n B l Y z E 2 L D E 3 f S Z x d W 9 0 O y w m c X V v d D t T Z W N 0 a W 9 u M S 9 E b 3 R h e j E v W m R y b 2 p E Y X R h L n t T d M S 6 c G V j M T c s M T h 9 J n F 1 b 3 Q 7 L C Z x d W 9 0 O 1 N l Y 3 R p b 2 4 x L 0 R v d G F 6 M S 9 a Z H J v a k R h d G E u e 1 N 0 x L p w Z W M x O C w x O X 0 m c X V v d D t d L C Z x d W 9 0 O 1 J l b G F 0 a W 9 u c 2 h p c E l u Z m 8 m c X V v d D s 6 W 3 s m c X V v d D t r Z X l D b 2 x 1 b W 5 D b 3 V u d C Z x d W 9 0 O z o x L C Z x d W 9 0 O 2 t l e U N v b H V t b i Z x d W 9 0 O z o x M S w m c X V v d D t v d G h l c k t l e U N v b H V t b k l k Z W 5 0 a X R 5 J n F 1 b 3 Q 7 O i Z x d W 9 0 O 1 N l Y 3 R p b 2 4 x L 0 R v d G F 6 M S 9 a Z H J v a k Z p b H R l c i 5 7 V F l Q L D E w f S Z x d W 9 0 O y w m c X V v d D t L Z X l D b 2 x 1 b W 5 D b 3 V u d C Z x d W 9 0 O z o x f V 1 9 I i A v P j w v U 3 R h Y m x l R W 5 0 c m l l c z 4 8 L 0 l 0 Z W 0 + P E l 0 Z W 0 + P E l 0 Z W 1 M b 2 N h d G l v b j 4 8 S X R l b V R 5 c G U + R m 9 y b X V s Y T w v S X R l b V R 5 c G U + P E l 0 Z W 1 Q Y X R o P l N l Y 3 R p b 2 4 x L 0 R v d G F 6 M S 9 a Z H J v a k Z p b H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S 9 a b W V u Z W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E v R m l s d H J v d m F u J U M z J U E 5 J T I w c m l h Z G t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0 9 k c 3 R y J U M z J U E x b m V u J U M z J U E 5 J T I w b 3 N 0 Y X R u J U M z J U E 5 J T I w c 3 Q l Q z Q l Q k F w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E v W m R y b 2 p G a W x 0 Z X J I b 2 R u b 3 R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k c m 9 q R G F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S 9 a b C V D M y V C Q S V D N C U 4 R G V u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J v e m J h b G V u J U M z J U E 5 J T I w R m l s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0 Z p b H R y b 3 Z h b i V D M y V B O S U y M H J p Y W R r e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E v T 2 R z d H I l Q z M l Q T F u Z W 4 l Q z M l Q T k l M j B z d C V D N C V C Q X B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9 k i z q a m 4 s Q Y z D v 4 M M k y c d A A A A A A I A A A A A A B B m A A A A A Q A A I A A A A G l 0 q I p b 9 G N R H 0 1 C Z V J J e g G 1 A b k a O 3 f M l s t 7 0 c b t + j X i A A A A A A 6 A A A A A A g A A I A A A A E O V V 9 H v D M 1 e i K b D q C X O F r a q x 2 W C 3 m n f 3 J m N 2 7 A + r m 7 w U A A A A D K v Z v h p n l a + 8 k t O V 0 9 p Q A / 8 f N d n g d V S S e 1 8 L G S C f R h 3 M W y M W s t l l b f x q O x Z x h 3 f b Z N Z e F Z w x X 4 q t + + Z 2 z R C H J h Q l f o 7 O 3 T i E / H g h u V M U 3 j U Q A A A A K 7 L R B z q 2 e R 6 I e H e p W g x u P z g q Y K C 5 Y A Z a 2 F n B I 3 w V P Y n a L 7 L R + F 1 G D p D 0 K A i 7 R w x a b d P A j R 9 W e s A F w S 7 k d a y 5 e Q = < / D a t a M a s h u p > 
</file>

<file path=customXml/itemProps1.xml><?xml version="1.0" encoding="utf-8"?>
<ds:datastoreItem xmlns:ds="http://schemas.openxmlformats.org/officeDocument/2006/customXml" ds:itemID="{92E95293-5907-4CAE-941E-8904C97B0CE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HAROK1</vt:lpstr>
      <vt:lpstr>HAROK2</vt:lpstr>
      <vt:lpstr>harok3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Alicka</dc:creator>
  <cp:lastModifiedBy>autodiely</cp:lastModifiedBy>
  <dcterms:created xsi:type="dcterms:W3CDTF">2018-09-12T04:37:47Z</dcterms:created>
  <dcterms:modified xsi:type="dcterms:W3CDTF">2019-01-04T23:21:09Z</dcterms:modified>
</cp:coreProperties>
</file>