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objednávky" sheetId="1" r:id="rId1"/>
    <sheet name="čísla balíků" sheetId="2" r:id="rId2"/>
  </sheets>
  <definedNames>
    <definedName name="_xlnm._FilterDatabase" localSheetId="0" hidden="1">objednávky!$A$1:$F$26</definedName>
    <definedName name="balíky">'čísla balíků'!$A$1:$B$26</definedName>
    <definedName name="objednávky">objednávky!$A$1:$D$26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"/>
  <c r="F6" l="1"/>
  <c r="F5"/>
  <c r="F11"/>
  <c r="F10"/>
  <c r="F12"/>
  <c r="F4"/>
  <c r="D5"/>
  <c r="D3"/>
  <c r="D4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"/>
</calcChain>
</file>

<file path=xl/sharedStrings.xml><?xml version="1.0" encoding="utf-8"?>
<sst xmlns="http://schemas.openxmlformats.org/spreadsheetml/2006/main" count="17" uniqueCount="12">
  <si>
    <t>0-500</t>
  </si>
  <si>
    <t>500-1000</t>
  </si>
  <si>
    <t>1000 a více</t>
  </si>
  <si>
    <t>objednávky</t>
  </si>
  <si>
    <t>Kolik objednávek je v daných rozmezích:</t>
  </si>
  <si>
    <t>Součet daných objednávek:</t>
  </si>
  <si>
    <t>číslo balíku</t>
  </si>
  <si>
    <t>ID objednávky</t>
  </si>
  <si>
    <t>malá nebo velká objednávka</t>
  </si>
  <si>
    <t>Malá nebo velká objednávka</t>
  </si>
  <si>
    <t>malá je do 1000 Kč</t>
  </si>
  <si>
    <t>velká je nad 1000 Kč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</si>
</sst>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topLeftCell="A13" workbookViewId="0">
      <selection activeCell="F19" sqref="F19"/>
    </sheetView>
  </sheetViews>
  <sheetFormatPr defaultRowHeight="15"/>
  <cols>
    <col min="1" max="1" width="16.5703125" style="4" customWidth="1"/>
    <col min="2" max="2" width="11.7109375" style="4" customWidth="1"/>
    <col min="3" max="3" width="16.140625" customWidth="1"/>
    <col min="4" max="4" width="24.7109375" customWidth="1"/>
    <col min="5" max="5" width="35.140625" customWidth="1"/>
    <col min="6" max="6" width="11.28515625" bestFit="1" customWidth="1"/>
  </cols>
  <sheetData>
    <row r="1" spans="1:6">
      <c r="A1" s="3" t="s">
        <v>7</v>
      </c>
      <c r="B1" s="3" t="s">
        <v>3</v>
      </c>
      <c r="C1" s="2" t="s">
        <v>6</v>
      </c>
      <c r="D1" s="2" t="s">
        <v>8</v>
      </c>
    </row>
    <row r="2" spans="1:6">
      <c r="A2" s="4">
        <v>1</v>
      </c>
      <c r="B2" s="5">
        <v>456</v>
      </c>
      <c r="C2" s="4">
        <f>VLOOKUP(A2,'čísla balíků'!$A$2:$B$26,2,FALSE)</f>
        <v>6543258</v>
      </c>
      <c r="D2" t="str">
        <f>IF(B2&lt;1000,"Malá objednávka","Velká objednávka")</f>
        <v>Malá objednávka</v>
      </c>
    </row>
    <row r="3" spans="1:6">
      <c r="A3" s="4">
        <v>2</v>
      </c>
      <c r="B3" s="5">
        <v>1526</v>
      </c>
      <c r="C3" s="4">
        <f>VLOOKUP(A3,'čísla balíků'!$A$2:$B$26,2,FALSE)</f>
        <v>6543736</v>
      </c>
      <c r="D3" t="str">
        <f t="shared" ref="D3:D26" si="0">IF(B3&lt;1000,"Malá objednávka","Velká objednávka")</f>
        <v>Velká objednávka</v>
      </c>
      <c r="E3" s="2" t="s">
        <v>4</v>
      </c>
    </row>
    <row r="4" spans="1:6">
      <c r="A4" s="4">
        <v>3</v>
      </c>
      <c r="B4" s="5">
        <v>752</v>
      </c>
      <c r="C4" s="4">
        <f>VLOOKUP(A4,'čísla balíků'!$A$2:$B$26,2,FALSE)</f>
        <v>6543297</v>
      </c>
      <c r="D4" t="str">
        <f t="shared" si="0"/>
        <v>Malá objednávka</v>
      </c>
      <c r="E4" t="s">
        <v>0</v>
      </c>
      <c r="F4">
        <f>COUNTIF(B2:B26,"&lt;=500")</f>
        <v>8</v>
      </c>
    </row>
    <row r="5" spans="1:6">
      <c r="A5" s="4">
        <v>4</v>
      </c>
      <c r="B5" s="5">
        <v>463</v>
      </c>
      <c r="C5" s="4">
        <f>VLOOKUP(A5,'čísla balíků'!$A$2:$B$26,2,FALSE)</f>
        <v>6543238</v>
      </c>
      <c r="D5" t="str">
        <f>IF(B5&lt;1000,"Malá objednávka","Velká objednávka")</f>
        <v>Malá objednávka</v>
      </c>
      <c r="E5" t="s">
        <v>1</v>
      </c>
      <c r="F5">
        <f>COUNTIFS(B2:B26,"&gt;=501",B2:B26,"&lt;=999")</f>
        <v>8</v>
      </c>
    </row>
    <row r="6" spans="1:6">
      <c r="A6" s="4">
        <v>5</v>
      </c>
      <c r="B6" s="5">
        <v>87652</v>
      </c>
      <c r="C6" s="4">
        <f>VLOOKUP(A6,'čísla balíků'!$A$2:$B$26,2,FALSE)</f>
        <v>6543239</v>
      </c>
      <c r="D6" t="str">
        <f t="shared" si="0"/>
        <v>Velká objednávka</v>
      </c>
      <c r="E6" t="s">
        <v>2</v>
      </c>
      <c r="F6">
        <f>COUNTIF(B2:B26,"&gt;=1000")</f>
        <v>9</v>
      </c>
    </row>
    <row r="7" spans="1:6">
      <c r="A7" s="4">
        <v>6</v>
      </c>
      <c r="B7" s="5">
        <v>453</v>
      </c>
      <c r="C7" s="4">
        <f>VLOOKUP(A7,'čísla balíků'!$A$2:$B$26,2,FALSE)</f>
        <v>6543280</v>
      </c>
      <c r="D7" t="str">
        <f t="shared" si="0"/>
        <v>Malá objednávka</v>
      </c>
    </row>
    <row r="8" spans="1:6">
      <c r="A8" s="4">
        <v>7</v>
      </c>
      <c r="B8" s="5">
        <v>893</v>
      </c>
      <c r="C8" s="4">
        <f>VLOOKUP(A8,'čísla balíků'!$A$2:$B$26,2,FALSE)</f>
        <v>6553241</v>
      </c>
      <c r="D8" t="str">
        <f t="shared" si="0"/>
        <v>Malá objednávka</v>
      </c>
    </row>
    <row r="9" spans="1:6">
      <c r="A9" s="4">
        <v>8</v>
      </c>
      <c r="B9" s="5">
        <v>13652</v>
      </c>
      <c r="C9" s="4">
        <f>VLOOKUP(A9,'čísla balíků'!$A$2:$B$26,2,FALSE)</f>
        <v>6543246</v>
      </c>
      <c r="D9" t="str">
        <f t="shared" si="0"/>
        <v>Velká objednávka</v>
      </c>
      <c r="E9" s="2" t="s">
        <v>5</v>
      </c>
    </row>
    <row r="10" spans="1:6">
      <c r="A10" s="4">
        <v>9</v>
      </c>
      <c r="B10" s="5">
        <v>7652</v>
      </c>
      <c r="C10" s="4">
        <f>VLOOKUP(A10,'čísla balíků'!$A$2:$B$26,2,FALSE)</f>
        <v>6543243</v>
      </c>
      <c r="D10" t="str">
        <f t="shared" si="0"/>
        <v>Velká objednávka</v>
      </c>
      <c r="E10" t="s">
        <v>0</v>
      </c>
      <c r="F10">
        <f>SUMIF(B2:B26,"&lt;=500",B2:B26)</f>
        <v>2397</v>
      </c>
    </row>
    <row r="11" spans="1:6">
      <c r="A11" s="4">
        <v>10</v>
      </c>
      <c r="B11" s="5">
        <v>765</v>
      </c>
      <c r="C11" s="4">
        <f>VLOOKUP(A11,'čísla balíků'!$A$2:$B$26,2,FALSE)</f>
        <v>6543244</v>
      </c>
      <c r="D11" t="str">
        <f t="shared" si="0"/>
        <v>Malá objednávka</v>
      </c>
      <c r="E11" t="s">
        <v>1</v>
      </c>
      <c r="F11">
        <f>SUMIFS(B2:B26,B2:B26,"&gt;=501",B2:B26,"&lt;=999")</f>
        <v>6432</v>
      </c>
    </row>
    <row r="12" spans="1:6">
      <c r="A12" s="4">
        <v>11</v>
      </c>
      <c r="B12" s="5">
        <v>8762</v>
      </c>
      <c r="C12" s="4">
        <f>VLOOKUP(A12,'čísla balíků'!$A$2:$B$26,2,FALSE)</f>
        <v>6543245</v>
      </c>
      <c r="D12" t="str">
        <f t="shared" si="0"/>
        <v>Velká objednávka</v>
      </c>
      <c r="E12" t="s">
        <v>2</v>
      </c>
      <c r="F12">
        <f>SUMIF(B2:B26,"&gt;=1000",B2:B26)</f>
        <v>138087</v>
      </c>
    </row>
    <row r="13" spans="1:6">
      <c r="A13" s="4">
        <v>12</v>
      </c>
      <c r="B13" s="5">
        <v>456</v>
      </c>
      <c r="C13" s="4">
        <f>VLOOKUP(A13,'čísla balíků'!$A$2:$B$26,2,FALSE)</f>
        <v>6543248</v>
      </c>
      <c r="D13" t="str">
        <f t="shared" si="0"/>
        <v>Malá objednávka</v>
      </c>
    </row>
    <row r="14" spans="1:6">
      <c r="A14" s="4">
        <v>13</v>
      </c>
      <c r="B14" s="5">
        <v>972</v>
      </c>
      <c r="C14" s="4">
        <f>VLOOKUP(A14,'čísla balíků'!$A$2:$B$26,2,FALSE)</f>
        <v>6543247</v>
      </c>
      <c r="D14" t="str">
        <f t="shared" si="0"/>
        <v>Malá objednávka</v>
      </c>
    </row>
    <row r="15" spans="1:6">
      <c r="A15" s="4">
        <v>14</v>
      </c>
      <c r="B15" s="5">
        <v>6428</v>
      </c>
      <c r="C15" s="4">
        <f>VLOOKUP(A15,'čísla balíků'!$A$2:$B$26,2,FALSE)</f>
        <v>6543248</v>
      </c>
      <c r="D15" t="str">
        <f t="shared" si="0"/>
        <v>Velká objednávka</v>
      </c>
      <c r="E15" s="1" t="s">
        <v>9</v>
      </c>
    </row>
    <row r="16" spans="1:6">
      <c r="A16" s="4">
        <v>15</v>
      </c>
      <c r="B16" s="5">
        <v>23</v>
      </c>
      <c r="C16" s="4">
        <f>VLOOKUP(A16,'čísla balíků'!$A$2:$B$26,2,FALSE)</f>
        <v>6543249</v>
      </c>
      <c r="D16" t="str">
        <f t="shared" si="0"/>
        <v>Malá objednávka</v>
      </c>
      <c r="E16" t="s">
        <v>10</v>
      </c>
    </row>
    <row r="17" spans="1:5">
      <c r="A17" s="4">
        <v>16</v>
      </c>
      <c r="B17" s="5">
        <v>45</v>
      </c>
      <c r="C17" s="4">
        <f>VLOOKUP(A17,'čísla balíků'!$A$2:$B$26,2,FALSE)</f>
        <v>6543250</v>
      </c>
      <c r="D17" t="str">
        <f t="shared" si="0"/>
        <v>Malá objednávka</v>
      </c>
      <c r="E17" t="s">
        <v>11</v>
      </c>
    </row>
    <row r="18" spans="1:5">
      <c r="A18" s="4">
        <v>17</v>
      </c>
      <c r="B18" s="5">
        <v>768</v>
      </c>
      <c r="C18" s="4">
        <f>VLOOKUP(A18,'čísla balíků'!$A$2:$B$26,2,FALSE)</f>
        <v>6543256</v>
      </c>
      <c r="D18" t="str">
        <f t="shared" si="0"/>
        <v>Malá objednávka</v>
      </c>
    </row>
    <row r="19" spans="1:5">
      <c r="A19" s="4">
        <v>18</v>
      </c>
      <c r="B19" s="5">
        <v>1653</v>
      </c>
      <c r="C19" s="4">
        <f>VLOOKUP(A19,'čísla balíků'!$A$2:$B$26,2,FALSE)</f>
        <v>6543252</v>
      </c>
      <c r="D19" t="str">
        <f t="shared" si="0"/>
        <v>Velká objednávka</v>
      </c>
    </row>
    <row r="20" spans="1:5">
      <c r="A20" s="4">
        <v>19</v>
      </c>
      <c r="B20" s="5">
        <v>657</v>
      </c>
      <c r="C20" s="4">
        <f>VLOOKUP(A20,'čísla balíků'!$A$2:$B$26,2,FALSE)</f>
        <v>6543253</v>
      </c>
      <c r="D20" t="str">
        <f t="shared" si="0"/>
        <v>Malá objednávka</v>
      </c>
    </row>
    <row r="21" spans="1:5">
      <c r="A21" s="4">
        <v>20</v>
      </c>
      <c r="B21" s="5">
        <v>987</v>
      </c>
      <c r="C21" s="4">
        <f>VLOOKUP(A21,'čísla balíků'!$A$2:$B$26,2,FALSE)</f>
        <v>6543254</v>
      </c>
      <c r="D21" t="str">
        <f t="shared" si="0"/>
        <v>Malá objednávka</v>
      </c>
    </row>
    <row r="22" spans="1:5">
      <c r="A22" s="4">
        <v>21</v>
      </c>
      <c r="B22" s="5">
        <v>638</v>
      </c>
      <c r="C22" s="4">
        <f>VLOOKUP(A22,'čísla balíků'!$A$2:$B$26,2,FALSE)</f>
        <v>6543255</v>
      </c>
      <c r="D22" t="str">
        <f t="shared" si="0"/>
        <v>Malá objednávka</v>
      </c>
    </row>
    <row r="23" spans="1:5">
      <c r="A23" s="4">
        <v>22</v>
      </c>
      <c r="B23" s="5">
        <v>6527</v>
      </c>
      <c r="C23" s="4">
        <f>VLOOKUP(A23,'čísla balíků'!$A$2:$B$26,2,FALSE)</f>
        <v>6543251</v>
      </c>
      <c r="D23" t="str">
        <f t="shared" si="0"/>
        <v>Velká objednávka</v>
      </c>
    </row>
    <row r="24" spans="1:5">
      <c r="A24" s="4">
        <v>23</v>
      </c>
      <c r="B24" s="5">
        <v>4235</v>
      </c>
      <c r="C24" s="4">
        <f>VLOOKUP(A24,'čísla balíků'!$A$2:$B$26,2,FALSE)</f>
        <v>6543257</v>
      </c>
      <c r="D24" t="str">
        <f t="shared" si="0"/>
        <v>Velká objednávka</v>
      </c>
    </row>
    <row r="25" spans="1:5">
      <c r="A25" s="4">
        <v>24</v>
      </c>
      <c r="B25" s="5">
        <v>434</v>
      </c>
      <c r="C25" s="4">
        <f>VLOOKUP(A25,'čísla balíků'!$A$2:$B$26,2,FALSE)</f>
        <v>6543235</v>
      </c>
      <c r="D25" t="str">
        <f t="shared" si="0"/>
        <v>Malá objednávka</v>
      </c>
    </row>
    <row r="26" spans="1:5">
      <c r="A26" s="4">
        <v>25</v>
      </c>
      <c r="B26" s="5">
        <v>67</v>
      </c>
      <c r="C26" s="4">
        <f>VLOOKUP(A26,'čísla balíků'!$A$2:$B$26,2,FALSE)</f>
        <v>6543259</v>
      </c>
      <c r="D26" t="str">
        <f t="shared" si="0"/>
        <v>Malá objednávka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>
      <selection activeCell="D17" sqref="D17"/>
    </sheetView>
  </sheetViews>
  <sheetFormatPr defaultRowHeight="15"/>
  <cols>
    <col min="1" max="1" width="16.85546875" style="4" customWidth="1"/>
    <col min="2" max="2" width="15.7109375" style="4" customWidth="1"/>
  </cols>
  <sheetData>
    <row r="1" spans="1:2">
      <c r="A1" s="3" t="s">
        <v>7</v>
      </c>
      <c r="B1" s="3" t="s">
        <v>6</v>
      </c>
    </row>
    <row r="2" spans="1:2">
      <c r="A2" s="4">
        <v>24</v>
      </c>
      <c r="B2" s="4">
        <v>6543235</v>
      </c>
    </row>
    <row r="3" spans="1:2">
      <c r="A3" s="4">
        <v>2</v>
      </c>
      <c r="B3" s="4">
        <v>6543736</v>
      </c>
    </row>
    <row r="4" spans="1:2">
      <c r="A4" s="4">
        <v>3</v>
      </c>
      <c r="B4" s="4">
        <v>6543297</v>
      </c>
    </row>
    <row r="5" spans="1:2">
      <c r="A5" s="4">
        <v>4</v>
      </c>
      <c r="B5" s="4">
        <v>6543238</v>
      </c>
    </row>
    <row r="6" spans="1:2">
      <c r="A6" s="4">
        <v>5</v>
      </c>
      <c r="B6" s="4">
        <v>6543239</v>
      </c>
    </row>
    <row r="7" spans="1:2">
      <c r="A7" s="4">
        <v>6</v>
      </c>
      <c r="B7" s="4">
        <v>6543280</v>
      </c>
    </row>
    <row r="8" spans="1:2">
      <c r="A8" s="4">
        <v>7</v>
      </c>
      <c r="B8" s="4">
        <v>6553241</v>
      </c>
    </row>
    <row r="9" spans="1:2">
      <c r="A9" s="4">
        <v>12</v>
      </c>
      <c r="B9" s="4">
        <v>6543248</v>
      </c>
    </row>
    <row r="10" spans="1:2">
      <c r="A10" s="4">
        <v>9</v>
      </c>
      <c r="B10" s="4">
        <v>6543243</v>
      </c>
    </row>
    <row r="11" spans="1:2">
      <c r="A11" s="4">
        <v>10</v>
      </c>
      <c r="B11" s="4">
        <v>6543244</v>
      </c>
    </row>
    <row r="12" spans="1:2">
      <c r="A12" s="4">
        <v>11</v>
      </c>
      <c r="B12" s="4">
        <v>6543245</v>
      </c>
    </row>
    <row r="13" spans="1:2">
      <c r="A13" s="4">
        <v>8</v>
      </c>
      <c r="B13" s="4">
        <v>6543246</v>
      </c>
    </row>
    <row r="14" spans="1:2">
      <c r="A14" s="4">
        <v>13</v>
      </c>
      <c r="B14" s="4">
        <v>6543247</v>
      </c>
    </row>
    <row r="15" spans="1:2">
      <c r="A15" s="4">
        <v>14</v>
      </c>
      <c r="B15" s="4">
        <v>6543248</v>
      </c>
    </row>
    <row r="16" spans="1:2">
      <c r="A16" s="4">
        <v>15</v>
      </c>
      <c r="B16" s="4">
        <v>6543249</v>
      </c>
    </row>
    <row r="17" spans="1:2">
      <c r="A17" s="4">
        <v>16</v>
      </c>
      <c r="B17" s="4">
        <v>6543250</v>
      </c>
    </row>
    <row r="18" spans="1:2">
      <c r="A18" s="4">
        <v>22</v>
      </c>
      <c r="B18" s="4">
        <v>6543251</v>
      </c>
    </row>
    <row r="19" spans="1:2">
      <c r="A19" s="4">
        <v>18</v>
      </c>
      <c r="B19" s="4">
        <v>6543252</v>
      </c>
    </row>
    <row r="20" spans="1:2">
      <c r="A20" s="4">
        <v>19</v>
      </c>
      <c r="B20" s="4">
        <v>6543253</v>
      </c>
    </row>
    <row r="21" spans="1:2">
      <c r="A21" s="4">
        <v>20</v>
      </c>
      <c r="B21" s="4">
        <v>6543254</v>
      </c>
    </row>
    <row r="22" spans="1:2">
      <c r="A22" s="4">
        <v>21</v>
      </c>
      <c r="B22" s="4">
        <v>6543255</v>
      </c>
    </row>
    <row r="23" spans="1:2">
      <c r="A23" s="4">
        <v>17</v>
      </c>
      <c r="B23" s="4">
        <v>6543256</v>
      </c>
    </row>
    <row r="24" spans="1:2">
      <c r="A24" s="4">
        <v>23</v>
      </c>
      <c r="B24" s="4">
        <v>6543257</v>
      </c>
    </row>
    <row r="25" spans="1:2">
      <c r="A25" s="4">
        <v>1</v>
      </c>
      <c r="B25" s="4">
        <v>6543258</v>
      </c>
    </row>
    <row r="26" spans="1:2">
      <c r="A26" s="4">
        <v>25</v>
      </c>
      <c r="B26" s="4">
        <v>6543259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objednávky</vt:lpstr>
      <vt:lpstr>čísla balíků</vt:lpstr>
      <vt:lpstr>balíky</vt:lpstr>
      <vt:lpstr>objednávky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Vohnout</dc:creator>
  <cp:lastModifiedBy>Marek</cp:lastModifiedBy>
  <dcterms:created xsi:type="dcterms:W3CDTF">2018-03-19T08:25:03Z</dcterms:created>
  <dcterms:modified xsi:type="dcterms:W3CDTF">2018-04-16T20:07:10Z</dcterms:modified>
</cp:coreProperties>
</file>