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/>
  </bookViews>
  <sheets>
    <sheet name="Sheet1" sheetId="1" r:id="rId1"/>
  </sheets>
  <calcPr calcId="17102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K8" i="1"/>
  <c r="L8" i="1"/>
  <c r="K12" i="1"/>
  <c r="L12" i="1"/>
  <c r="J3" i="1"/>
  <c r="M3" i="1" s="1"/>
  <c r="J4" i="1"/>
  <c r="M4" i="1" s="1"/>
  <c r="J5" i="1"/>
  <c r="K5" i="1" s="1"/>
  <c r="J6" i="1"/>
  <c r="M6" i="1" s="1"/>
  <c r="J7" i="1"/>
  <c r="M7" i="1" s="1"/>
  <c r="J8" i="1"/>
  <c r="M8" i="1" s="1"/>
  <c r="J9" i="1"/>
  <c r="K9" i="1" s="1"/>
  <c r="J10" i="1"/>
  <c r="K10" i="1" s="1"/>
  <c r="J11" i="1"/>
  <c r="M11" i="1" s="1"/>
  <c r="J12" i="1"/>
  <c r="M12" i="1" s="1"/>
  <c r="J13" i="1"/>
  <c r="K13" i="1" s="1"/>
  <c r="J2" i="1"/>
  <c r="M2" i="1" s="1"/>
  <c r="N3" i="1"/>
  <c r="N4" i="1"/>
  <c r="N5" i="1"/>
  <c r="N6" i="1"/>
  <c r="N7" i="1"/>
  <c r="N8" i="1"/>
  <c r="N9" i="1"/>
  <c r="N10" i="1"/>
  <c r="N11" i="1"/>
  <c r="N12" i="1"/>
  <c r="N13" i="1"/>
  <c r="N2" i="1"/>
  <c r="L10" i="1" l="1"/>
  <c r="M10" i="1"/>
  <c r="L2" i="1"/>
  <c r="K6" i="1"/>
  <c r="M13" i="1"/>
  <c r="M5" i="1"/>
  <c r="L13" i="1"/>
  <c r="L11" i="1"/>
  <c r="L9" i="1"/>
  <c r="L7" i="1"/>
  <c r="L5" i="1"/>
  <c r="L3" i="1"/>
  <c r="K2" i="1"/>
  <c r="L6" i="1"/>
  <c r="M9" i="1"/>
  <c r="K11" i="1"/>
  <c r="K7" i="1"/>
  <c r="K3" i="1"/>
</calcChain>
</file>

<file path=xl/sharedStrings.xml><?xml version="1.0" encoding="utf-8"?>
<sst xmlns="http://schemas.openxmlformats.org/spreadsheetml/2006/main" count="36" uniqueCount="22">
  <si>
    <t>Príčna</t>
  </si>
  <si>
    <t>Chýb</t>
  </si>
  <si>
    <t>SHC</t>
  </si>
  <si>
    <t>MC</t>
  </si>
  <si>
    <t>BB</t>
  </si>
  <si>
    <t>OL</t>
  </si>
  <si>
    <t>TS</t>
  </si>
  <si>
    <t>UD</t>
  </si>
  <si>
    <t>OS</t>
  </si>
  <si>
    <t>WP</t>
  </si>
  <si>
    <t>SC</t>
  </si>
  <si>
    <t>BW</t>
  </si>
  <si>
    <t>DM</t>
  </si>
  <si>
    <t>SB</t>
  </si>
  <si>
    <t>Row Labels</t>
  </si>
  <si>
    <t>Sum of Chýb</t>
  </si>
  <si>
    <t>Sum of Chýb2</t>
  </si>
  <si>
    <t>Sum of Chýb3</t>
  </si>
  <si>
    <t>Príčina</t>
  </si>
  <si>
    <t>Podieľ na celku</t>
  </si>
  <si>
    <t>Do 80%</t>
  </si>
  <si>
    <t>Sčítaný podieľ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</si>
</sst>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2" fillId="0" borderId="0" xfId="0" applyFont="1"/>
    <xf numFmtId="9" fontId="2" fillId="0" borderId="0" xfId="0" applyNumberFormat="1" applyFont="1"/>
    <xf numFmtId="9" fontId="2" fillId="0" borderId="0" xfId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4" formatCode="0.00%"/>
    </dxf>
    <dxf>
      <numFmt numFmtId="14" formatCode="0.00%"/>
    </dxf>
    <dxf>
      <numFmt numFmtId="1" formatCode="0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Chýb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Sheet1!$J$2:$J$13</c:f>
              <c:strCache>
                <c:ptCount val="12"/>
                <c:pt idx="0">
                  <c:v>SHC</c:v>
                </c:pt>
                <c:pt idx="1">
                  <c:v>MC</c:v>
                </c:pt>
                <c:pt idx="2">
                  <c:v>BB</c:v>
                </c:pt>
                <c:pt idx="3">
                  <c:v>OL</c:v>
                </c:pt>
                <c:pt idx="4">
                  <c:v>TS</c:v>
                </c:pt>
                <c:pt idx="5">
                  <c:v>UD</c:v>
                </c:pt>
                <c:pt idx="6">
                  <c:v>OS</c:v>
                </c:pt>
                <c:pt idx="7">
                  <c:v>WP</c:v>
                </c:pt>
                <c:pt idx="8">
                  <c:v>SC</c:v>
                </c:pt>
                <c:pt idx="9">
                  <c:v>BW</c:v>
                </c:pt>
                <c:pt idx="10">
                  <c:v>DM</c:v>
                </c:pt>
                <c:pt idx="11">
                  <c:v>SB</c:v>
                </c:pt>
              </c:strCache>
            </c:strRef>
          </c:cat>
          <c:val>
            <c:numRef>
              <c:f>Sheet1!$K$2:$K$13</c:f>
              <c:numCache>
                <c:formatCode>0</c:formatCode>
                <c:ptCount val="12"/>
                <c:pt idx="0">
                  <c:v>192</c:v>
                </c:pt>
                <c:pt idx="1">
                  <c:v>67</c:v>
                </c:pt>
                <c:pt idx="2">
                  <c:v>66</c:v>
                </c:pt>
                <c:pt idx="3">
                  <c:v>60</c:v>
                </c:pt>
                <c:pt idx="4">
                  <c:v>32</c:v>
                </c:pt>
                <c:pt idx="5">
                  <c:v>27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B-4EF6-8454-3F31B924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9439184"/>
        <c:axId val="1558247632"/>
      </c:barChart>
      <c:lineChart>
        <c:grouping val="standard"/>
        <c:varyColors val="0"/>
        <c:ser>
          <c:idx val="1"/>
          <c:order val="1"/>
          <c:tx>
            <c:strRef>
              <c:f>Sheet1!$L$1</c:f>
              <c:strCache>
                <c:ptCount val="1"/>
                <c:pt idx="0">
                  <c:v>Podieľ na celku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Sheet1!$J$2:$J$13</c:f>
              <c:strCache>
                <c:ptCount val="12"/>
                <c:pt idx="0">
                  <c:v>SHC</c:v>
                </c:pt>
                <c:pt idx="1">
                  <c:v>MC</c:v>
                </c:pt>
                <c:pt idx="2">
                  <c:v>BB</c:v>
                </c:pt>
                <c:pt idx="3">
                  <c:v>OL</c:v>
                </c:pt>
                <c:pt idx="4">
                  <c:v>TS</c:v>
                </c:pt>
                <c:pt idx="5">
                  <c:v>UD</c:v>
                </c:pt>
                <c:pt idx="6">
                  <c:v>OS</c:v>
                </c:pt>
                <c:pt idx="7">
                  <c:v>WP</c:v>
                </c:pt>
                <c:pt idx="8">
                  <c:v>SC</c:v>
                </c:pt>
                <c:pt idx="9">
                  <c:v>BW</c:v>
                </c:pt>
                <c:pt idx="10">
                  <c:v>DM</c:v>
                </c:pt>
                <c:pt idx="11">
                  <c:v>SB</c:v>
                </c:pt>
              </c:strCache>
            </c:strRef>
          </c:cat>
          <c:val>
            <c:numRef>
              <c:f>Sheet1!$L$2:$L$13</c:f>
              <c:numCache>
                <c:formatCode>0.00%</c:formatCode>
                <c:ptCount val="12"/>
                <c:pt idx="0">
                  <c:v>0.40851063829787232</c:v>
                </c:pt>
                <c:pt idx="1">
                  <c:v>0.14255319148936171</c:v>
                </c:pt>
                <c:pt idx="2">
                  <c:v>0.14042553191489363</c:v>
                </c:pt>
                <c:pt idx="3">
                  <c:v>0.1276595744680851</c:v>
                </c:pt>
                <c:pt idx="4">
                  <c:v>6.8085106382978725E-2</c:v>
                </c:pt>
                <c:pt idx="5">
                  <c:v>5.7446808510638298E-2</c:v>
                </c:pt>
                <c:pt idx="6">
                  <c:v>1.7021276595744681E-2</c:v>
                </c:pt>
                <c:pt idx="7">
                  <c:v>1.4893617021276596E-2</c:v>
                </c:pt>
                <c:pt idx="8">
                  <c:v>1.276595744680851E-2</c:v>
                </c:pt>
                <c:pt idx="9">
                  <c:v>6.382978723404255E-3</c:v>
                </c:pt>
                <c:pt idx="10">
                  <c:v>2.1276595744680851E-3</c:v>
                </c:pt>
                <c:pt idx="11">
                  <c:v>2.1276595744680851E-3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B-4EF6-8454-3F31B9247936}"/>
            </c:ext>
          </c:extLst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Sčítaný podieľ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Sheet1!$J$2:$J$13</c:f>
              <c:strCache>
                <c:ptCount val="12"/>
                <c:pt idx="0">
                  <c:v>SHC</c:v>
                </c:pt>
                <c:pt idx="1">
                  <c:v>MC</c:v>
                </c:pt>
                <c:pt idx="2">
                  <c:v>BB</c:v>
                </c:pt>
                <c:pt idx="3">
                  <c:v>OL</c:v>
                </c:pt>
                <c:pt idx="4">
                  <c:v>TS</c:v>
                </c:pt>
                <c:pt idx="5">
                  <c:v>UD</c:v>
                </c:pt>
                <c:pt idx="6">
                  <c:v>OS</c:v>
                </c:pt>
                <c:pt idx="7">
                  <c:v>WP</c:v>
                </c:pt>
                <c:pt idx="8">
                  <c:v>SC</c:v>
                </c:pt>
                <c:pt idx="9">
                  <c:v>BW</c:v>
                </c:pt>
                <c:pt idx="10">
                  <c:v>DM</c:v>
                </c:pt>
                <c:pt idx="11">
                  <c:v>SB</c:v>
                </c:pt>
              </c:strCache>
            </c:strRef>
          </c:cat>
          <c:val>
            <c:numRef>
              <c:f>Sheet1!$M$2:$M$13</c:f>
              <c:numCache>
                <c:formatCode>0.00%</c:formatCode>
                <c:ptCount val="12"/>
                <c:pt idx="0">
                  <c:v>0.40851063829787232</c:v>
                </c:pt>
                <c:pt idx="1">
                  <c:v>0.55106382978723401</c:v>
                </c:pt>
                <c:pt idx="2">
                  <c:v>0.69148936170212771</c:v>
                </c:pt>
                <c:pt idx="3">
                  <c:v>0.81914893617021278</c:v>
                </c:pt>
                <c:pt idx="4">
                  <c:v>0.88723404255319149</c:v>
                </c:pt>
                <c:pt idx="5">
                  <c:v>0.94468085106382982</c:v>
                </c:pt>
                <c:pt idx="6">
                  <c:v>0.96170212765957441</c:v>
                </c:pt>
                <c:pt idx="7">
                  <c:v>0.97659574468085109</c:v>
                </c:pt>
                <c:pt idx="8">
                  <c:v>0.98936170212765961</c:v>
                </c:pt>
                <c:pt idx="9">
                  <c:v>0.99574468085106382</c:v>
                </c:pt>
                <c:pt idx="10">
                  <c:v>0.99787234042553197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7B-4EF6-8454-3F31B9247936}"/>
            </c:ext>
          </c:extLst>
        </c:ser>
        <c:ser>
          <c:idx val="3"/>
          <c:order val="3"/>
          <c:tx>
            <c:strRef>
              <c:f>Sheet1!$N$1</c:f>
              <c:strCache>
                <c:ptCount val="1"/>
                <c:pt idx="0">
                  <c:v>Do 80%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Sheet1!$J$2:$J$13</c:f>
              <c:strCache>
                <c:ptCount val="12"/>
                <c:pt idx="0">
                  <c:v>SHC</c:v>
                </c:pt>
                <c:pt idx="1">
                  <c:v>MC</c:v>
                </c:pt>
                <c:pt idx="2">
                  <c:v>BB</c:v>
                </c:pt>
                <c:pt idx="3">
                  <c:v>OL</c:v>
                </c:pt>
                <c:pt idx="4">
                  <c:v>TS</c:v>
                </c:pt>
                <c:pt idx="5">
                  <c:v>UD</c:v>
                </c:pt>
                <c:pt idx="6">
                  <c:v>OS</c:v>
                </c:pt>
                <c:pt idx="7">
                  <c:v>WP</c:v>
                </c:pt>
                <c:pt idx="8">
                  <c:v>SC</c:v>
                </c:pt>
                <c:pt idx="9">
                  <c:v>BW</c:v>
                </c:pt>
                <c:pt idx="10">
                  <c:v>DM</c:v>
                </c:pt>
                <c:pt idx="11">
                  <c:v>SB</c:v>
                </c:pt>
              </c:strCache>
            </c:strRef>
          </c:cat>
          <c:val>
            <c:numRef>
              <c:f>Sheet1!$N$2:$N$13</c:f>
              <c:numCache>
                <c:formatCode>0%</c:formatCode>
                <c:ptCount val="12"/>
                <c:pt idx="0">
                  <c:v>0.40851063829787232</c:v>
                </c:pt>
                <c:pt idx="1">
                  <c:v>0.55106382978723401</c:v>
                </c:pt>
                <c:pt idx="2">
                  <c:v>0.69148936170212771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B-4EF6-8454-3F31B924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440016"/>
        <c:axId val="1558243744"/>
      </c:lineChart>
      <c:catAx>
        <c:axId val="156943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58247632"/>
        <c:crosses val="autoZero"/>
        <c:auto val="1"/>
        <c:lblAlgn val="ctr"/>
        <c:lblOffset val="100"/>
        <c:noMultiLvlLbl val="0"/>
      </c:catAx>
      <c:valAx>
        <c:axId val="155824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69439184"/>
        <c:crosses val="autoZero"/>
        <c:crossBetween val="between"/>
      </c:valAx>
      <c:valAx>
        <c:axId val="1558243744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69440016"/>
        <c:crosses val="max"/>
        <c:crossBetween val="between"/>
      </c:valAx>
      <c:catAx>
        <c:axId val="1569440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5824374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781050</xdr:colOff>
      <xdr:row>0</xdr:row>
      <xdr:rowOff>0</xdr:rowOff>
    </xdr:from>
    <xdr:to>
      <xdr:col>15</xdr:col>
      <xdr:colOff>361950</xdr:colOff>
      <xdr:row>21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F7AFC9-D8D4-4A3C-914A-FB519D171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027.535942939816" createdVersion="6" refreshedVersion="6" minRefreshableVersion="3" recordCount="13">
  <cacheSource type="worksheet">
    <worksheetSource ref="A1:B14" sheet="Sheet1"/>
  </cacheSource>
  <cacheFields count="2">
    <cacheField name="Príčna" numFmtId="0">
      <sharedItems count="12">
        <s v="SHC"/>
        <s v="MC"/>
        <s v="BB"/>
        <s v="OL"/>
        <s v="TS"/>
        <s v="UD"/>
        <s v="OS"/>
        <s v="WP"/>
        <s v="SC"/>
        <s v="BW"/>
        <s v="DM"/>
        <s v="SB"/>
      </sharedItems>
    </cacheField>
    <cacheField name="Chýb" numFmtId="0">
      <sharedItems containsSemiMixedTypes="0" containsString="0" containsNumber="1" containsInteger="1" minValue="1" maxValue="1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186"/>
  </r>
  <r>
    <x v="1"/>
    <n v="67"/>
  </r>
  <r>
    <x v="2"/>
    <n v="66"/>
  </r>
  <r>
    <x v="3"/>
    <n v="60"/>
  </r>
  <r>
    <x v="4"/>
    <n v="32"/>
  </r>
  <r>
    <x v="5"/>
    <n v="27"/>
  </r>
  <r>
    <x v="6"/>
    <n v="8"/>
  </r>
  <r>
    <x v="7"/>
    <n v="7"/>
  </r>
  <r>
    <x v="8"/>
    <n v="6"/>
  </r>
  <r>
    <x v="0"/>
    <n v="6"/>
  </r>
  <r>
    <x v="9"/>
    <n v="3"/>
  </r>
  <r>
    <x v="10"/>
    <n v="1"/>
  </r>
  <r>
    <x v="1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E1:H13" firstHeaderRow="0" firstDataRow="1" firstDataCol="1"/>
  <pivotFields count="2">
    <pivotField axis="axisRow" subtotalTop="0" showAll="0" sortType="descending">
      <items count="13">
        <item x="2"/>
        <item x="9"/>
        <item x="10"/>
        <item x="1"/>
        <item x="3"/>
        <item x="6"/>
        <item x="11"/>
        <item x="8"/>
        <item x="0"/>
        <item x="4"/>
        <item x="5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/>
  </pivotFields>
  <rowFields count="1">
    <field x="0"/>
  </rowFields>
  <rowItems count="12">
    <i>
      <x v="8"/>
    </i>
    <i>
      <x v="3"/>
    </i>
    <i>
      <x/>
    </i>
    <i>
      <x v="4"/>
    </i>
    <i>
      <x v="9"/>
    </i>
    <i>
      <x v="10"/>
    </i>
    <i>
      <x v="5"/>
    </i>
    <i>
      <x v="11"/>
    </i>
    <i>
      <x v="7"/>
    </i>
    <i>
      <x v="1"/>
    </i>
    <i>
      <x v="2"/>
    </i>
    <i>
      <x v="6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hýb" fld="1" baseField="0" baseItem="0"/>
    <dataField name="Sum of Chýb2" fld="1" showDataAs="percentOfTotal" baseField="0" baseItem="0" numFmtId="10"/>
    <dataField name="Sum of Chýb3" fld="1" baseField="0" baseItem="8" numFmtId="10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pivotTableStyleInfo name="PivotStyleDark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J1:N13" totalsRowShown="0">
  <autoFilter ref="J1:N13"/>
  <tableColumns count="5">
    <tableColumn id="1" name="Príčina" dataDxfId="4">
      <calculatedColumnFormula>IF(ISBLANK(E2),"",E2)</calculatedColumnFormula>
    </tableColumn>
    <tableColumn id="2" name="Chýb" dataDxfId="3">
      <calculatedColumnFormula>IF($J2="","",F2)</calculatedColumnFormula>
    </tableColumn>
    <tableColumn id="3" name="Podieľ na celku" dataDxfId="2">
      <calculatedColumnFormula>IF($J2="","",G2)</calculatedColumnFormula>
    </tableColumn>
    <tableColumn id="5" name="Sčítaný podieľ" dataDxfId="1">
      <calculatedColumnFormula>IF($J2="","",H2)</calculatedColumnFormula>
    </tableColumn>
    <tableColumn id="4" name="Do 80%" dataDxfId="0" dataCellStyle="Percent">
      <calculatedColumnFormula>IF(H2&lt;=$O$1,H2,NA())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abSelected="1" topLeftCell="D1" workbookViewId="0">
      <selection activeCell="A17" sqref="A1:C1048576"/>
    </sheetView>
  </sheetViews>
  <sheetFormatPr defaultColWidth="0" defaultRowHeight="15" zeroHeight="1" x14ac:dyDescent="0.25"/>
  <cols>
    <col min="1" max="3" width="9.140625" style="5" hidden="1" customWidth="1"/>
    <col min="4" max="4" width="9.140625" style="5" customWidth="1"/>
    <col min="5" max="5" width="13.140625" style="5" bestFit="1" customWidth="1"/>
    <col min="6" max="6" width="12" style="5" bestFit="1" customWidth="1"/>
    <col min="7" max="8" width="13.140625" style="5" bestFit="1" customWidth="1"/>
    <col min="9" max="11" width="13.140625" style="5" customWidth="1"/>
    <col min="12" max="13" width="16.7109375" style="5" customWidth="1"/>
    <col min="14" max="14" width="9.5703125" style="5" customWidth="1"/>
    <col min="15" max="16" width="9.140625" style="5" customWidth="1"/>
    <col min="17" max="17" width="0" style="5" hidden="1"/>
    <col min="18" max="16384" width="9.140625" style="5" hidden="1"/>
  </cols>
  <sheetData>
    <row r="1" spans="1:15" x14ac:dyDescent="0.25">
      <c r="A1" s="5" t="s">
        <v>0</v>
      </c>
      <c r="B1" s="5" t="s">
        <v>1</v>
      </c>
      <c r="E1" s="1" t="s">
        <v>14</v>
      </c>
      <c r="F1" t="s">
        <v>15</v>
      </c>
      <c r="G1" t="s">
        <v>16</v>
      </c>
      <c r="H1" t="s">
        <v>17</v>
      </c>
      <c r="I1"/>
      <c r="J1" t="s">
        <v>18</v>
      </c>
      <c r="K1" t="s">
        <v>1</v>
      </c>
      <c r="L1" t="s">
        <v>19</v>
      </c>
      <c r="M1" t="s">
        <v>21</v>
      </c>
      <c r="N1" s="5" t="s">
        <v>20</v>
      </c>
      <c r="O1" s="6">
        <v>0.8</v>
      </c>
    </row>
    <row r="2" spans="1:15" x14ac:dyDescent="0.25">
      <c r="A2" s="5" t="s">
        <v>2</v>
      </c>
      <c r="B2" s="5">
        <v>186</v>
      </c>
      <c r="E2" s="2" t="s">
        <v>2</v>
      </c>
      <c r="F2" s="3">
        <v>192</v>
      </c>
      <c r="G2" s="4">
        <v>0.40851063829787232</v>
      </c>
      <c r="H2" s="4">
        <v>0.40851063829787232</v>
      </c>
      <c r="I2" s="4"/>
      <c r="J2" s="4" t="str">
        <f>IF(ISBLANK(E2),"",E2)</f>
        <v>SHC</v>
      </c>
      <c r="K2" s="8">
        <f>IF($J2="","",F2)</f>
        <v>192</v>
      </c>
      <c r="L2" s="4">
        <f>IF($J2="","",G2)</f>
        <v>0.40851063829787232</v>
      </c>
      <c r="M2" s="4">
        <f>IF($J2="","",H2)</f>
        <v>0.40851063829787232</v>
      </c>
      <c r="N2" s="7">
        <f>IF(H2&lt;=$O$1,H2,NA())</f>
        <v>0.40851063829787232</v>
      </c>
    </row>
    <row r="3" spans="1:15" x14ac:dyDescent="0.25">
      <c r="A3" s="5" t="s">
        <v>3</v>
      </c>
      <c r="B3" s="5">
        <v>67</v>
      </c>
      <c r="E3" s="2" t="s">
        <v>3</v>
      </c>
      <c r="F3" s="3">
        <v>67</v>
      </c>
      <c r="G3" s="4">
        <v>0.14255319148936171</v>
      </c>
      <c r="H3" s="4">
        <v>0.55106382978723401</v>
      </c>
      <c r="I3" s="4"/>
      <c r="J3" s="4" t="str">
        <f t="shared" ref="J3:J13" si="0">IF(ISBLANK(E3),"",E3)</f>
        <v>MC</v>
      </c>
      <c r="K3" s="8">
        <f t="shared" ref="K3:K13" si="1">IF($J3="","",F3)</f>
        <v>67</v>
      </c>
      <c r="L3" s="4">
        <f t="shared" ref="L3:L13" si="2">IF($J3="","",G3)</f>
        <v>0.14255319148936171</v>
      </c>
      <c r="M3" s="4">
        <f t="shared" ref="M3:M13" si="3">IF($J3="","",H3)</f>
        <v>0.55106382978723401</v>
      </c>
      <c r="N3" s="7">
        <f>IF(H3&lt;=$O$1,H3,NA())</f>
        <v>0.55106382978723401</v>
      </c>
    </row>
    <row r="4" spans="1:15" x14ac:dyDescent="0.25">
      <c r="A4" s="5" t="s">
        <v>4</v>
      </c>
      <c r="B4" s="5">
        <v>66</v>
      </c>
      <c r="E4" s="2" t="s">
        <v>4</v>
      </c>
      <c r="F4" s="3">
        <v>66</v>
      </c>
      <c r="G4" s="4">
        <v>0.14042553191489363</v>
      </c>
      <c r="H4" s="4">
        <v>0.69148936170212771</v>
      </c>
      <c r="I4" s="4"/>
      <c r="J4" s="4" t="str">
        <f t="shared" si="0"/>
        <v>BB</v>
      </c>
      <c r="K4" s="8">
        <f t="shared" si="1"/>
        <v>66</v>
      </c>
      <c r="L4" s="4">
        <f t="shared" si="2"/>
        <v>0.14042553191489363</v>
      </c>
      <c r="M4" s="4">
        <f t="shared" si="3"/>
        <v>0.69148936170212771</v>
      </c>
      <c r="N4" s="7">
        <f>IF(H4&lt;=$O$1,H4,NA())</f>
        <v>0.69148936170212771</v>
      </c>
    </row>
    <row r="5" spans="1:15" x14ac:dyDescent="0.25">
      <c r="A5" s="5" t="s">
        <v>5</v>
      </c>
      <c r="B5" s="5">
        <v>60</v>
      </c>
      <c r="E5" s="2" t="s">
        <v>5</v>
      </c>
      <c r="F5" s="3">
        <v>60</v>
      </c>
      <c r="G5" s="4">
        <v>0.1276595744680851</v>
      </c>
      <c r="H5" s="4">
        <v>0.81914893617021278</v>
      </c>
      <c r="I5" s="4"/>
      <c r="J5" s="4" t="str">
        <f t="shared" si="0"/>
        <v>OL</v>
      </c>
      <c r="K5" s="8">
        <f t="shared" si="1"/>
        <v>60</v>
      </c>
      <c r="L5" s="4">
        <f t="shared" si="2"/>
        <v>0.1276595744680851</v>
      </c>
      <c r="M5" s="4">
        <f t="shared" si="3"/>
        <v>0.81914893617021278</v>
      </c>
      <c r="N5" s="7" t="e">
        <f>IF(H5&lt;=$O$1,H5,NA())</f>
        <v>#N/A</v>
      </c>
    </row>
    <row r="6" spans="1:15" x14ac:dyDescent="0.25">
      <c r="A6" s="5" t="s">
        <v>6</v>
      </c>
      <c r="B6" s="5">
        <v>32</v>
      </c>
      <c r="E6" s="2" t="s">
        <v>6</v>
      </c>
      <c r="F6" s="3">
        <v>32</v>
      </c>
      <c r="G6" s="4">
        <v>6.8085106382978725E-2</v>
      </c>
      <c r="H6" s="4">
        <v>0.88723404255319149</v>
      </c>
      <c r="I6" s="4"/>
      <c r="J6" s="4" t="str">
        <f t="shared" si="0"/>
        <v>TS</v>
      </c>
      <c r="K6" s="8">
        <f t="shared" si="1"/>
        <v>32</v>
      </c>
      <c r="L6" s="4">
        <f t="shared" si="2"/>
        <v>6.8085106382978725E-2</v>
      </c>
      <c r="M6" s="4">
        <f t="shared" si="3"/>
        <v>0.88723404255319149</v>
      </c>
      <c r="N6" s="7" t="e">
        <f>IF(H6&lt;=$O$1,H6,NA())</f>
        <v>#N/A</v>
      </c>
    </row>
    <row r="7" spans="1:15" x14ac:dyDescent="0.25">
      <c r="A7" s="5" t="s">
        <v>7</v>
      </c>
      <c r="B7" s="5">
        <v>27</v>
      </c>
      <c r="E7" s="2" t="s">
        <v>7</v>
      </c>
      <c r="F7" s="3">
        <v>27</v>
      </c>
      <c r="G7" s="4">
        <v>5.7446808510638298E-2</v>
      </c>
      <c r="H7" s="4">
        <v>0.94468085106382982</v>
      </c>
      <c r="I7" s="4"/>
      <c r="J7" s="4" t="str">
        <f t="shared" si="0"/>
        <v>UD</v>
      </c>
      <c r="K7" s="8">
        <f t="shared" si="1"/>
        <v>27</v>
      </c>
      <c r="L7" s="4">
        <f t="shared" si="2"/>
        <v>5.7446808510638298E-2</v>
      </c>
      <c r="M7" s="4">
        <f t="shared" si="3"/>
        <v>0.94468085106382982</v>
      </c>
      <c r="N7" s="7" t="e">
        <f>IF(H7&lt;=$O$1,H7,NA())</f>
        <v>#N/A</v>
      </c>
    </row>
    <row r="8" spans="1:15" x14ac:dyDescent="0.25">
      <c r="A8" s="5" t="s">
        <v>8</v>
      </c>
      <c r="B8" s="5">
        <v>8</v>
      </c>
      <c r="E8" s="2" t="s">
        <v>8</v>
      </c>
      <c r="F8" s="3">
        <v>8</v>
      </c>
      <c r="G8" s="4">
        <v>1.7021276595744681E-2</v>
      </c>
      <c r="H8" s="4">
        <v>0.96170212765957441</v>
      </c>
      <c r="I8" s="4"/>
      <c r="J8" s="4" t="str">
        <f t="shared" si="0"/>
        <v>OS</v>
      </c>
      <c r="K8" s="8">
        <f t="shared" si="1"/>
        <v>8</v>
      </c>
      <c r="L8" s="4">
        <f t="shared" si="2"/>
        <v>1.7021276595744681E-2</v>
      </c>
      <c r="M8" s="4">
        <f t="shared" si="3"/>
        <v>0.96170212765957441</v>
      </c>
      <c r="N8" s="7" t="e">
        <f>IF(H8&lt;=$O$1,H8,NA())</f>
        <v>#N/A</v>
      </c>
    </row>
    <row r="9" spans="1:15" x14ac:dyDescent="0.25">
      <c r="A9" s="5" t="s">
        <v>9</v>
      </c>
      <c r="B9" s="5">
        <v>7</v>
      </c>
      <c r="E9" s="2" t="s">
        <v>9</v>
      </c>
      <c r="F9" s="3">
        <v>7</v>
      </c>
      <c r="G9" s="4">
        <v>1.4893617021276596E-2</v>
      </c>
      <c r="H9" s="4">
        <v>0.97659574468085109</v>
      </c>
      <c r="I9" s="4"/>
      <c r="J9" s="4" t="str">
        <f t="shared" si="0"/>
        <v>WP</v>
      </c>
      <c r="K9" s="8">
        <f t="shared" si="1"/>
        <v>7</v>
      </c>
      <c r="L9" s="4">
        <f t="shared" si="2"/>
        <v>1.4893617021276596E-2</v>
      </c>
      <c r="M9" s="4">
        <f t="shared" si="3"/>
        <v>0.97659574468085109</v>
      </c>
      <c r="N9" s="7" t="e">
        <f>IF(H9&lt;=$O$1,H9,NA())</f>
        <v>#N/A</v>
      </c>
    </row>
    <row r="10" spans="1:15" x14ac:dyDescent="0.25">
      <c r="A10" s="5" t="s">
        <v>10</v>
      </c>
      <c r="B10" s="5">
        <v>6</v>
      </c>
      <c r="E10" s="2" t="s">
        <v>10</v>
      </c>
      <c r="F10" s="3">
        <v>6</v>
      </c>
      <c r="G10" s="4">
        <v>1.276595744680851E-2</v>
      </c>
      <c r="H10" s="4">
        <v>0.98936170212765961</v>
      </c>
      <c r="I10" s="4"/>
      <c r="J10" s="4" t="str">
        <f t="shared" si="0"/>
        <v>SC</v>
      </c>
      <c r="K10" s="8">
        <f t="shared" si="1"/>
        <v>6</v>
      </c>
      <c r="L10" s="4">
        <f t="shared" si="2"/>
        <v>1.276595744680851E-2</v>
      </c>
      <c r="M10" s="4">
        <f t="shared" si="3"/>
        <v>0.98936170212765961</v>
      </c>
      <c r="N10" s="7" t="e">
        <f>IF(H10&lt;=$O$1,H10,NA())</f>
        <v>#N/A</v>
      </c>
    </row>
    <row r="11" spans="1:15" x14ac:dyDescent="0.25">
      <c r="A11" s="5" t="s">
        <v>2</v>
      </c>
      <c r="B11" s="5">
        <v>6</v>
      </c>
      <c r="E11" s="2" t="s">
        <v>11</v>
      </c>
      <c r="F11" s="3">
        <v>3</v>
      </c>
      <c r="G11" s="4">
        <v>6.382978723404255E-3</v>
      </c>
      <c r="H11" s="4">
        <v>0.99574468085106382</v>
      </c>
      <c r="I11" s="4"/>
      <c r="J11" s="4" t="str">
        <f t="shared" si="0"/>
        <v>BW</v>
      </c>
      <c r="K11" s="8">
        <f t="shared" si="1"/>
        <v>3</v>
      </c>
      <c r="L11" s="4">
        <f t="shared" si="2"/>
        <v>6.382978723404255E-3</v>
      </c>
      <c r="M11" s="4">
        <f t="shared" si="3"/>
        <v>0.99574468085106382</v>
      </c>
      <c r="N11" s="7" t="e">
        <f>IF(H11&lt;=$O$1,H11,NA())</f>
        <v>#N/A</v>
      </c>
    </row>
    <row r="12" spans="1:15" x14ac:dyDescent="0.25">
      <c r="A12" s="5" t="s">
        <v>11</v>
      </c>
      <c r="B12" s="5">
        <v>3</v>
      </c>
      <c r="E12" s="2" t="s">
        <v>12</v>
      </c>
      <c r="F12" s="3">
        <v>1</v>
      </c>
      <c r="G12" s="4">
        <v>2.1276595744680851E-3</v>
      </c>
      <c r="H12" s="4">
        <v>0.99787234042553197</v>
      </c>
      <c r="I12" s="4"/>
      <c r="J12" s="4" t="str">
        <f t="shared" si="0"/>
        <v>DM</v>
      </c>
      <c r="K12" s="8">
        <f t="shared" si="1"/>
        <v>1</v>
      </c>
      <c r="L12" s="4">
        <f t="shared" si="2"/>
        <v>2.1276595744680851E-3</v>
      </c>
      <c r="M12" s="4">
        <f t="shared" si="3"/>
        <v>0.99787234042553197</v>
      </c>
      <c r="N12" s="7" t="e">
        <f>IF(H12&lt;=$O$1,H12,NA())</f>
        <v>#N/A</v>
      </c>
    </row>
    <row r="13" spans="1:15" x14ac:dyDescent="0.25">
      <c r="A13" s="5" t="s">
        <v>12</v>
      </c>
      <c r="B13" s="5">
        <v>1</v>
      </c>
      <c r="E13" s="2" t="s">
        <v>13</v>
      </c>
      <c r="F13" s="3">
        <v>1</v>
      </c>
      <c r="G13" s="4">
        <v>2.1276595744680851E-3</v>
      </c>
      <c r="H13" s="4">
        <v>1</v>
      </c>
      <c r="I13" s="4"/>
      <c r="J13" s="4" t="str">
        <f t="shared" si="0"/>
        <v>SB</v>
      </c>
      <c r="K13" s="8">
        <f t="shared" si="1"/>
        <v>1</v>
      </c>
      <c r="L13" s="4">
        <f t="shared" si="2"/>
        <v>2.1276595744680851E-3</v>
      </c>
      <c r="M13" s="4">
        <f t="shared" si="3"/>
        <v>1</v>
      </c>
      <c r="N13" s="7" t="e">
        <f>IF(H13&lt;=$O$1,H13,NA())</f>
        <v>#N/A</v>
      </c>
    </row>
    <row r="14" spans="1:15" x14ac:dyDescent="0.25">
      <c r="A14" s="5" t="s">
        <v>13</v>
      </c>
      <c r="B14" s="5">
        <v>1</v>
      </c>
      <c r="E14"/>
      <c r="F14"/>
      <c r="G14"/>
      <c r="H14"/>
      <c r="I14"/>
      <c r="J14"/>
      <c r="K14"/>
      <c r="L14"/>
      <c r="M14"/>
    </row>
    <row r="15" spans="1:15" x14ac:dyDescent="0.25"/>
    <row r="16" spans="1:1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2017-10-19T10:49:06Z</dcterms:created>
  <dcterms:modified xsi:type="dcterms:W3CDTF">2017-10-19T13:54:23Z</dcterms:modified>
</cp:coreProperties>
</file>